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g_inf_con\INFORMACION CONTABLE - EJERCICIO 2024\Teresa Mojica - Ejercicio 2024\Acumulado Resultados de 2018 a 2024\"/>
    </mc:Choice>
  </mc:AlternateContent>
  <xr:revisionPtr revIDLastSave="0" documentId="13_ncr:1_{5F651D3C-EB49-4A9C-8F30-9B6AD2721B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nsual 2018" sheetId="2" r:id="rId1"/>
  </sheets>
  <definedNames>
    <definedName name="_xlnm._FilterDatabase" localSheetId="0" hidden="1">'Mensual 2018'!$A$6:$C$6</definedName>
    <definedName name="_xlnm.Print_Area" localSheetId="0">'Mensual 2018'!$A$1:$C$28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2" l="1"/>
  <c r="O24" i="2"/>
  <c r="O21" i="2"/>
  <c r="O28" i="2"/>
  <c r="O27" i="2"/>
  <c r="O25" i="2"/>
  <c r="O23" i="2"/>
  <c r="O22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</calcChain>
</file>

<file path=xl/sharedStrings.xml><?xml version="1.0" encoding="utf-8"?>
<sst xmlns="http://schemas.openxmlformats.org/spreadsheetml/2006/main" count="49" uniqueCount="49">
  <si>
    <t>Estimación preventiva para riesgos crediticios</t>
  </si>
  <si>
    <t>Participación controladora</t>
  </si>
  <si>
    <t>Participación no controladora</t>
  </si>
  <si>
    <t>510000000000</t>
  </si>
  <si>
    <t>Ingresos por intereses</t>
  </si>
  <si>
    <t>610000000000</t>
  </si>
  <si>
    <t>Gastos por intereses</t>
  </si>
  <si>
    <t>520000000000</t>
  </si>
  <si>
    <t>Resultado por posición monetaria neto (margen financiero)</t>
  </si>
  <si>
    <t>670100000000</t>
  </si>
  <si>
    <t>MARGEN FINANCIERO</t>
  </si>
  <si>
    <t>620000000000</t>
  </si>
  <si>
    <t>670200000000</t>
  </si>
  <si>
    <t>MARGEN FINANCIERO AJUSTADO POR RIESGOS CREDITICIOS</t>
  </si>
  <si>
    <t>530000000000</t>
  </si>
  <si>
    <t>Comisiones y tarifas cobradas</t>
  </si>
  <si>
    <t>630000000000</t>
  </si>
  <si>
    <t>Comisiones y tarifas pagadas</t>
  </si>
  <si>
    <t>540000000000</t>
  </si>
  <si>
    <t>Resultado por intermediación</t>
  </si>
  <si>
    <t>505000000000</t>
  </si>
  <si>
    <t>Otros ingresos (egresos) de la operación</t>
  </si>
  <si>
    <t>590000000000</t>
  </si>
  <si>
    <t>Subsidios</t>
  </si>
  <si>
    <t>640000000000</t>
  </si>
  <si>
    <t>Gastos de administración y promoción</t>
  </si>
  <si>
    <t>670400000000</t>
  </si>
  <si>
    <t>RESULTADO DE LA OPERACIÓN</t>
  </si>
  <si>
    <t>570000000000</t>
  </si>
  <si>
    <t>Participación en el resultado de subsidiarias no consolidadas, asociadas y negocios conjuntos</t>
  </si>
  <si>
    <t>672500000000</t>
  </si>
  <si>
    <t>RESULTADO ANTES DE IMPUESTOS A LA UTILIDAD</t>
  </si>
  <si>
    <t>660000000000</t>
  </si>
  <si>
    <t>Impuestos a la utilidad causados</t>
  </si>
  <si>
    <t>560000000000</t>
  </si>
  <si>
    <t>Impuestos a la utilidad diferidos</t>
  </si>
  <si>
    <t>670700000000</t>
  </si>
  <si>
    <t>RESULTADO ANTES DE OPERACIONES DISCONTINUAS</t>
  </si>
  <si>
    <t>580000000000</t>
  </si>
  <si>
    <t>Operaciones discontinuadas</t>
  </si>
  <si>
    <t>671100000000</t>
  </si>
  <si>
    <t>RESULTADO NETO</t>
  </si>
  <si>
    <t>670900000000</t>
  </si>
  <si>
    <t>671300000000</t>
  </si>
  <si>
    <t>Clave</t>
  </si>
  <si>
    <t>Concepto</t>
  </si>
  <si>
    <t>Subgerencia de Información de Inforamción Contable</t>
  </si>
  <si>
    <t>Acumulado 2018</t>
  </si>
  <si>
    <t>Resultados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</si>
</sst>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12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6" fillId="0" borderId="0"/>
    <xf numFmtId="0" fontId="8" fillId="0" borderId="0"/>
    <xf numFmtId="0" fontId="5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20">
    <xf numFmtId="0" fontId="0" fillId="0" borderId="0" xfId="0"/>
    <xf numFmtId="0" fontId="3" fillId="0" borderId="0" xfId="0" applyFont="1" applyFill="1"/>
    <xf numFmtId="164" fontId="2" fillId="2" borderId="2" xfId="2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43" fontId="3" fillId="0" borderId="0" xfId="1" applyFont="1" applyFill="1"/>
    <xf numFmtId="0" fontId="2" fillId="0" borderId="0" xfId="2" applyFont="1" applyFill="1" applyAlignment="1">
      <alignment horizontal="left" vertical="center"/>
    </xf>
    <xf numFmtId="17" fontId="2" fillId="0" borderId="0" xfId="0" applyNumberFormat="1" applyFont="1" applyFill="1"/>
    <xf numFmtId="43" fontId="4" fillId="0" borderId="0" xfId="1" applyFont="1" applyFill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164" fontId="2" fillId="0" borderId="4" xfId="2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164" fontId="2" fillId="0" borderId="6" xfId="2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43" fontId="2" fillId="0" borderId="0" xfId="1" applyFont="1" applyFill="1" applyAlignment="1">
      <alignment horizontal="right" vertical="center"/>
    </xf>
    <xf numFmtId="165" fontId="11" fillId="0" borderId="0" xfId="20" applyNumberFormat="1" applyFont="1" applyAlignment="1">
      <alignment horizontal="left" vertical="center"/>
    </xf>
    <xf numFmtId="17" fontId="10" fillId="2" borderId="3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vertical="center"/>
    </xf>
    <xf numFmtId="165" fontId="2" fillId="2" borderId="4" xfId="1" applyNumberFormat="1" applyFont="1" applyFill="1" applyBorder="1" applyAlignment="1">
      <alignment horizontal="right" vertical="center"/>
    </xf>
    <xf numFmtId="165" fontId="2" fillId="0" borderId="4" xfId="1" applyNumberFormat="1" applyFont="1" applyFill="1" applyBorder="1" applyAlignment="1">
      <alignment vertical="center"/>
    </xf>
    <xf numFmtId="165" fontId="2" fillId="0" borderId="6" xfId="1" applyNumberFormat="1" applyFont="1" applyFill="1" applyBorder="1" applyAlignment="1">
      <alignment vertical="center"/>
    </xf>
  </cellXfs>
  <cellStyles count="21">
    <cellStyle name="Millares" xfId="1" builtinId="3"/>
    <cellStyle name="Normal" xfId="0" builtinId="0"/>
    <cellStyle name="Normal 2" xfId="3" xr:uid="{00000000-0005-0000-0000-000002000000}"/>
    <cellStyle name="Normal 2 2" xfId="4" xr:uid="{00000000-0005-0000-0000-000003000000}"/>
    <cellStyle name="Normal 2 2 8" xfId="5" xr:uid="{00000000-0005-0000-0000-000004000000}"/>
    <cellStyle name="Normal 2 3" xfId="6" xr:uid="{00000000-0005-0000-0000-000005000000}"/>
    <cellStyle name="Normal 2 4" xfId="7" xr:uid="{00000000-0005-0000-0000-000006000000}"/>
    <cellStyle name="Normal 2 9" xfId="20" xr:uid="{7BAFAF26-DB33-4F67-BD0D-6C03828D9CFC}"/>
    <cellStyle name="Normal 3" xfId="8" xr:uid="{00000000-0005-0000-0000-000007000000}"/>
    <cellStyle name="Normal 3 2" xfId="9" xr:uid="{00000000-0005-0000-0000-000008000000}"/>
    <cellStyle name="Normal 3 3" xfId="10" xr:uid="{00000000-0005-0000-0000-000009000000}"/>
    <cellStyle name="Normal 4" xfId="11" xr:uid="{00000000-0005-0000-0000-00000A000000}"/>
    <cellStyle name="Normal 5" xfId="2" xr:uid="{00000000-0005-0000-0000-00000B000000}"/>
    <cellStyle name="Normal 5 2" xfId="12" xr:uid="{00000000-0005-0000-0000-00000C000000}"/>
    <cellStyle name="Normal 5 3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16" xr:uid="{00000000-0005-0000-0000-000010000000}"/>
    <cellStyle name="Normal 6 3" xfId="17" xr:uid="{00000000-0005-0000-0000-000011000000}"/>
    <cellStyle name="Normal 6 3 2" xfId="18" xr:uid="{00000000-0005-0000-0000-000012000000}"/>
    <cellStyle name="Normal 7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3790950</xdr:colOff>
      <xdr:row>4</xdr:row>
      <xdr:rowOff>55245</xdr:rowOff>
    </xdr:to>
    <xdr:pic>
      <xdr:nvPicPr>
        <xdr:cNvPr id="2" name="Imagen 1" descr="Descripción: Descripción: Descripción: 1LogoBanobrasRazonsocial">
          <a:extLst>
            <a:ext uri="{FF2B5EF4-FFF2-40B4-BE49-F238E27FC236}">
              <a16:creationId xmlns:a16="http://schemas.microsoft.com/office/drawing/2014/main" id="{8F4EB98A-87D4-4657-9AAB-88EF6F86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098" t="33591" r="9866" b="45386"/>
        <a:stretch>
          <a:fillRect/>
        </a:stretch>
      </xdr:blipFill>
      <xdr:spPr bwMode="auto">
        <a:xfrm>
          <a:off x="990600" y="161925"/>
          <a:ext cx="3790950" cy="541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O30"/>
  <sheetViews>
    <sheetView tabSelected="1" zoomScaleNormal="100" workbookViewId="0">
      <selection activeCell="C1" sqref="C1"/>
    </sheetView>
  </sheetViews>
  <sheetFormatPr baseColWidth="10" defaultColWidth="12" defaultRowHeight="12.75" x14ac:dyDescent="0.2"/>
  <cols>
    <col min="1" max="1" width="15.1640625" style="1" bestFit="1" customWidth="1"/>
    <col min="2" max="2" width="54.33203125" style="1" customWidth="1"/>
    <col min="3" max="3" width="19.83203125" style="4" customWidth="1"/>
    <col min="4" max="14" width="17" style="1" bestFit="1" customWidth="1"/>
    <col min="15" max="15" width="18.6640625" style="1" bestFit="1" customWidth="1"/>
    <col min="16" max="16384" width="12" style="1"/>
  </cols>
  <sheetData>
    <row r="1" spans="1:15" x14ac:dyDescent="0.2">
      <c r="B1" s="5"/>
    </row>
    <row r="2" spans="1:15" x14ac:dyDescent="0.2">
      <c r="B2" s="5"/>
    </row>
    <row r="3" spans="1:15" x14ac:dyDescent="0.2">
      <c r="B3" s="6"/>
      <c r="C3" s="14" t="s">
        <v>46</v>
      </c>
    </row>
    <row r="4" spans="1:15" x14ac:dyDescent="0.2">
      <c r="C4" s="14" t="s">
        <v>48</v>
      </c>
    </row>
    <row r="5" spans="1:15" ht="13.5" thickBot="1" x14ac:dyDescent="0.25"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ht="13.5" thickBot="1" x14ac:dyDescent="0.25">
      <c r="A6" s="15" t="s">
        <v>44</v>
      </c>
      <c r="B6" s="15" t="s">
        <v>45</v>
      </c>
      <c r="C6" s="15">
        <v>43101</v>
      </c>
      <c r="D6" s="15">
        <v>43132</v>
      </c>
      <c r="E6" s="15">
        <v>43160</v>
      </c>
      <c r="F6" s="15">
        <v>43191</v>
      </c>
      <c r="G6" s="15">
        <v>43221</v>
      </c>
      <c r="H6" s="15">
        <v>43252</v>
      </c>
      <c r="I6" s="15">
        <v>43282</v>
      </c>
      <c r="J6" s="15">
        <v>43313</v>
      </c>
      <c r="K6" s="15">
        <v>43344</v>
      </c>
      <c r="L6" s="15">
        <v>43374</v>
      </c>
      <c r="M6" s="15">
        <v>43405</v>
      </c>
      <c r="N6" s="15">
        <v>43435</v>
      </c>
      <c r="O6" s="15" t="s">
        <v>47</v>
      </c>
    </row>
    <row r="7" spans="1:15" x14ac:dyDescent="0.2">
      <c r="A7" s="9" t="s">
        <v>3</v>
      </c>
      <c r="B7" s="10" t="s">
        <v>4</v>
      </c>
      <c r="C7" s="16">
        <v>5194720334</v>
      </c>
      <c r="D7" s="16">
        <v>10001162133</v>
      </c>
      <c r="E7" s="16">
        <v>15529144934</v>
      </c>
      <c r="F7" s="16">
        <v>20940232314</v>
      </c>
      <c r="G7" s="16">
        <v>26847344022</v>
      </c>
      <c r="H7" s="16">
        <v>32405782932</v>
      </c>
      <c r="I7" s="16">
        <v>38135662968</v>
      </c>
      <c r="J7" s="16">
        <v>44081023573</v>
      </c>
      <c r="K7" s="16">
        <v>49803880465</v>
      </c>
      <c r="L7" s="16">
        <v>55755829615</v>
      </c>
      <c r="M7" s="16">
        <v>61619998384</v>
      </c>
      <c r="N7" s="16">
        <v>67923553191</v>
      </c>
      <c r="O7" s="16">
        <f t="shared" ref="O7:O12" si="0">SUM(C7:N7)</f>
        <v>428238334865</v>
      </c>
    </row>
    <row r="8" spans="1:15" x14ac:dyDescent="0.2">
      <c r="A8" s="9" t="s">
        <v>5</v>
      </c>
      <c r="B8" s="10" t="s">
        <v>6</v>
      </c>
      <c r="C8" s="16">
        <v>4374481857</v>
      </c>
      <c r="D8" s="16">
        <v>8332373133</v>
      </c>
      <c r="E8" s="16">
        <v>12966945231</v>
      </c>
      <c r="F8" s="16">
        <v>17351102046</v>
      </c>
      <c r="G8" s="16">
        <v>21994216427</v>
      </c>
      <c r="H8" s="16">
        <v>26635427986</v>
      </c>
      <c r="I8" s="16">
        <v>31419364889</v>
      </c>
      <c r="J8" s="16">
        <v>36324675670</v>
      </c>
      <c r="K8" s="16">
        <v>41109205691</v>
      </c>
      <c r="L8" s="16">
        <v>45943541600</v>
      </c>
      <c r="M8" s="16">
        <v>50812109309</v>
      </c>
      <c r="N8" s="16">
        <v>56147648291</v>
      </c>
      <c r="O8" s="16">
        <f t="shared" si="0"/>
        <v>353411092130</v>
      </c>
    </row>
    <row r="9" spans="1:15" x14ac:dyDescent="0.2">
      <c r="A9" s="9" t="s">
        <v>7</v>
      </c>
      <c r="B9" s="10" t="s">
        <v>8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f t="shared" si="0"/>
        <v>0</v>
      </c>
    </row>
    <row r="10" spans="1:15" x14ac:dyDescent="0.2">
      <c r="A10" s="2" t="s">
        <v>9</v>
      </c>
      <c r="B10" s="3" t="s">
        <v>10</v>
      </c>
      <c r="C10" s="17">
        <v>820238477</v>
      </c>
      <c r="D10" s="17">
        <v>1668789000</v>
      </c>
      <c r="E10" s="17">
        <v>2562199703</v>
      </c>
      <c r="F10" s="17">
        <v>3589130268</v>
      </c>
      <c r="G10" s="17">
        <v>4853127595</v>
      </c>
      <c r="H10" s="17">
        <v>5770354946</v>
      </c>
      <c r="I10" s="17">
        <v>6716298079</v>
      </c>
      <c r="J10" s="17">
        <v>7756347903</v>
      </c>
      <c r="K10" s="17">
        <v>8694674774</v>
      </c>
      <c r="L10" s="17">
        <v>9812288015</v>
      </c>
      <c r="M10" s="17">
        <v>10807889075</v>
      </c>
      <c r="N10" s="17">
        <v>11775904900</v>
      </c>
      <c r="O10" s="17">
        <f t="shared" si="0"/>
        <v>74827242735</v>
      </c>
    </row>
    <row r="11" spans="1:15" x14ac:dyDescent="0.2">
      <c r="A11" s="9" t="s">
        <v>11</v>
      </c>
      <c r="B11" s="10" t="s">
        <v>0</v>
      </c>
      <c r="C11" s="16">
        <v>0</v>
      </c>
      <c r="D11" s="16">
        <v>0</v>
      </c>
      <c r="E11" s="16">
        <v>229347826</v>
      </c>
      <c r="F11" s="16">
        <v>305777810</v>
      </c>
      <c r="G11" s="16">
        <v>790115823</v>
      </c>
      <c r="H11" s="16">
        <v>395125067</v>
      </c>
      <c r="I11" s="16">
        <v>405515514</v>
      </c>
      <c r="J11" s="16">
        <v>475476517</v>
      </c>
      <c r="K11" s="16">
        <v>467224510</v>
      </c>
      <c r="L11" s="16">
        <v>788707618</v>
      </c>
      <c r="M11" s="16">
        <v>490689744</v>
      </c>
      <c r="N11" s="16">
        <v>466823617</v>
      </c>
      <c r="O11" s="16">
        <f t="shared" si="0"/>
        <v>4814804046</v>
      </c>
    </row>
    <row r="12" spans="1:15" x14ac:dyDescent="0.2">
      <c r="A12" s="2" t="s">
        <v>12</v>
      </c>
      <c r="B12" s="3" t="s">
        <v>13</v>
      </c>
      <c r="C12" s="17">
        <v>820238477</v>
      </c>
      <c r="D12" s="17">
        <v>1668789000</v>
      </c>
      <c r="E12" s="17">
        <v>2332851877</v>
      </c>
      <c r="F12" s="17">
        <v>3283352458</v>
      </c>
      <c r="G12" s="17">
        <v>4063011772</v>
      </c>
      <c r="H12" s="17">
        <v>5375229879</v>
      </c>
      <c r="I12" s="17">
        <v>6310782565</v>
      </c>
      <c r="J12" s="17">
        <v>7280871386</v>
      </c>
      <c r="K12" s="17">
        <v>8227450264</v>
      </c>
      <c r="L12" s="17">
        <v>9023580397</v>
      </c>
      <c r="M12" s="17">
        <v>10317199331</v>
      </c>
      <c r="N12" s="17">
        <v>11309081283</v>
      </c>
      <c r="O12" s="17">
        <f t="shared" si="0"/>
        <v>70012438689</v>
      </c>
    </row>
    <row r="13" spans="1:15" x14ac:dyDescent="0.2">
      <c r="A13" s="9" t="s">
        <v>14</v>
      </c>
      <c r="B13" s="10" t="s">
        <v>15</v>
      </c>
      <c r="C13" s="18">
        <v>96903842</v>
      </c>
      <c r="D13" s="18">
        <v>154164773</v>
      </c>
      <c r="E13" s="18">
        <v>342514183</v>
      </c>
      <c r="F13" s="18">
        <v>425760063</v>
      </c>
      <c r="G13" s="18">
        <v>564392755</v>
      </c>
      <c r="H13" s="18">
        <v>743307635</v>
      </c>
      <c r="I13" s="18">
        <v>881830378</v>
      </c>
      <c r="J13" s="18">
        <v>968600565</v>
      </c>
      <c r="K13" s="18">
        <v>1066393241</v>
      </c>
      <c r="L13" s="18">
        <v>1156358422</v>
      </c>
      <c r="M13" s="18">
        <v>1256241843</v>
      </c>
      <c r="N13" s="18">
        <v>1357706185</v>
      </c>
      <c r="O13" s="16">
        <f t="shared" ref="O13:O27" si="1">SUM(C13:N13)</f>
        <v>9014173885</v>
      </c>
    </row>
    <row r="14" spans="1:15" x14ac:dyDescent="0.2">
      <c r="A14" s="9" t="s">
        <v>16</v>
      </c>
      <c r="B14" s="10" t="s">
        <v>17</v>
      </c>
      <c r="C14" s="18">
        <v>2764101</v>
      </c>
      <c r="D14" s="18">
        <v>6408679</v>
      </c>
      <c r="E14" s="18">
        <v>10809912</v>
      </c>
      <c r="F14" s="18">
        <v>14319711</v>
      </c>
      <c r="G14" s="18">
        <v>20025401</v>
      </c>
      <c r="H14" s="18">
        <v>24799945</v>
      </c>
      <c r="I14" s="18">
        <v>28949701</v>
      </c>
      <c r="J14" s="18">
        <v>34427540</v>
      </c>
      <c r="K14" s="18">
        <v>38448399</v>
      </c>
      <c r="L14" s="18">
        <v>42706136</v>
      </c>
      <c r="M14" s="18">
        <v>46824395</v>
      </c>
      <c r="N14" s="18">
        <v>53018556</v>
      </c>
      <c r="O14" s="16">
        <f t="shared" si="1"/>
        <v>323502476</v>
      </c>
    </row>
    <row r="15" spans="1:15" x14ac:dyDescent="0.2">
      <c r="A15" s="9" t="s">
        <v>18</v>
      </c>
      <c r="B15" s="10" t="s">
        <v>19</v>
      </c>
      <c r="C15" s="18">
        <v>545987970</v>
      </c>
      <c r="D15" s="18">
        <v>399151169</v>
      </c>
      <c r="E15" s="18">
        <v>638121966</v>
      </c>
      <c r="F15" s="18">
        <v>679802002</v>
      </c>
      <c r="G15" s="18">
        <v>203766171</v>
      </c>
      <c r="H15" s="18">
        <v>664561477</v>
      </c>
      <c r="I15" s="18">
        <v>835352983</v>
      </c>
      <c r="J15" s="18">
        <v>744200378</v>
      </c>
      <c r="K15" s="18">
        <v>962537740</v>
      </c>
      <c r="L15" s="18">
        <v>347492794</v>
      </c>
      <c r="M15" s="18">
        <v>403568413</v>
      </c>
      <c r="N15" s="18">
        <v>609236846</v>
      </c>
      <c r="O15" s="16">
        <f t="shared" si="1"/>
        <v>7033779909</v>
      </c>
    </row>
    <row r="16" spans="1:15" x14ac:dyDescent="0.2">
      <c r="A16" s="9" t="s">
        <v>20</v>
      </c>
      <c r="B16" s="10" t="s">
        <v>21</v>
      </c>
      <c r="C16" s="18">
        <v>94168181</v>
      </c>
      <c r="D16" s="18">
        <v>88623867</v>
      </c>
      <c r="E16" s="18">
        <v>41931630</v>
      </c>
      <c r="F16" s="18">
        <v>48546733</v>
      </c>
      <c r="G16" s="18">
        <v>67076752</v>
      </c>
      <c r="H16" s="18">
        <v>71270240</v>
      </c>
      <c r="I16" s="18">
        <v>70680485</v>
      </c>
      <c r="J16" s="18">
        <v>68072766</v>
      </c>
      <c r="K16" s="18">
        <v>75367956</v>
      </c>
      <c r="L16" s="18">
        <v>83695264</v>
      </c>
      <c r="M16" s="18">
        <v>-7492023086</v>
      </c>
      <c r="N16" s="18">
        <v>-7474776462</v>
      </c>
      <c r="O16" s="16">
        <f t="shared" si="1"/>
        <v>-14257365674</v>
      </c>
    </row>
    <row r="17" spans="1:15" x14ac:dyDescent="0.2">
      <c r="A17" s="9" t="s">
        <v>22</v>
      </c>
      <c r="B17" s="10" t="s">
        <v>23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6">
        <f t="shared" si="1"/>
        <v>0</v>
      </c>
    </row>
    <row r="18" spans="1:15" x14ac:dyDescent="0.2">
      <c r="A18" s="9" t="s">
        <v>24</v>
      </c>
      <c r="B18" s="10" t="s">
        <v>25</v>
      </c>
      <c r="C18" s="18">
        <v>166579861</v>
      </c>
      <c r="D18" s="18">
        <v>369864232</v>
      </c>
      <c r="E18" s="18">
        <v>661313029</v>
      </c>
      <c r="F18" s="18">
        <v>977900038</v>
      </c>
      <c r="G18" s="18">
        <v>1221354127</v>
      </c>
      <c r="H18" s="18">
        <v>1434898094</v>
      </c>
      <c r="I18" s="18">
        <v>1610512193</v>
      </c>
      <c r="J18" s="18">
        <v>1921036293</v>
      </c>
      <c r="K18" s="18">
        <v>2099134740</v>
      </c>
      <c r="L18" s="18">
        <v>2306741009</v>
      </c>
      <c r="M18" s="18">
        <v>2527360570</v>
      </c>
      <c r="N18" s="18">
        <v>2865692562</v>
      </c>
      <c r="O18" s="16">
        <f t="shared" si="1"/>
        <v>18162386748</v>
      </c>
    </row>
    <row r="19" spans="1:15" x14ac:dyDescent="0.2">
      <c r="A19" s="2" t="s">
        <v>26</v>
      </c>
      <c r="B19" s="3" t="s">
        <v>27</v>
      </c>
      <c r="C19" s="17">
        <v>1387954508</v>
      </c>
      <c r="D19" s="17">
        <v>1934455898</v>
      </c>
      <c r="E19" s="17">
        <v>2683296715</v>
      </c>
      <c r="F19" s="17">
        <v>3445241507</v>
      </c>
      <c r="G19" s="17">
        <v>3656867922</v>
      </c>
      <c r="H19" s="17">
        <v>5394671192</v>
      </c>
      <c r="I19" s="17">
        <v>6459184517</v>
      </c>
      <c r="J19" s="17">
        <v>7106281262</v>
      </c>
      <c r="K19" s="17">
        <v>8194166062</v>
      </c>
      <c r="L19" s="17">
        <v>8261679732</v>
      </c>
      <c r="M19" s="17">
        <v>1910801536</v>
      </c>
      <c r="N19" s="17">
        <v>2882536734</v>
      </c>
      <c r="O19" s="17">
        <f>SUM(C19:N19)</f>
        <v>53317137585</v>
      </c>
    </row>
    <row r="20" spans="1:15" x14ac:dyDescent="0.2">
      <c r="A20" s="9" t="s">
        <v>28</v>
      </c>
      <c r="B20" s="10" t="s">
        <v>29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6">
        <f t="shared" si="1"/>
        <v>0</v>
      </c>
    </row>
    <row r="21" spans="1:15" x14ac:dyDescent="0.2">
      <c r="A21" s="2" t="s">
        <v>30</v>
      </c>
      <c r="B21" s="3" t="s">
        <v>31</v>
      </c>
      <c r="C21" s="17">
        <v>1387954508</v>
      </c>
      <c r="D21" s="17">
        <v>1934455898</v>
      </c>
      <c r="E21" s="17">
        <v>2683296715</v>
      </c>
      <c r="F21" s="17">
        <v>3445241507</v>
      </c>
      <c r="G21" s="17">
        <v>3656867922</v>
      </c>
      <c r="H21" s="17">
        <v>5394671192</v>
      </c>
      <c r="I21" s="17">
        <v>6459184517</v>
      </c>
      <c r="J21" s="17">
        <v>7106281262</v>
      </c>
      <c r="K21" s="17">
        <v>8194166062</v>
      </c>
      <c r="L21" s="17">
        <v>8261679732</v>
      </c>
      <c r="M21" s="17">
        <v>1910801536</v>
      </c>
      <c r="N21" s="17">
        <v>2882536734</v>
      </c>
      <c r="O21" s="17">
        <f>SUM(C21:N21)</f>
        <v>53317137585</v>
      </c>
    </row>
    <row r="22" spans="1:15" x14ac:dyDescent="0.2">
      <c r="A22" s="9" t="s">
        <v>32</v>
      </c>
      <c r="B22" s="10" t="s">
        <v>33</v>
      </c>
      <c r="C22" s="18">
        <v>287555977</v>
      </c>
      <c r="D22" s="18">
        <v>327604045</v>
      </c>
      <c r="E22" s="18">
        <v>672327960</v>
      </c>
      <c r="F22" s="18">
        <v>800414497</v>
      </c>
      <c r="G22" s="18">
        <v>1110625589</v>
      </c>
      <c r="H22" s="18">
        <v>1510188406</v>
      </c>
      <c r="I22" s="18">
        <v>1843292001</v>
      </c>
      <c r="J22" s="18">
        <v>1911109515</v>
      </c>
      <c r="K22" s="18">
        <v>2240712957</v>
      </c>
      <c r="L22" s="18">
        <v>2428214298</v>
      </c>
      <c r="M22" s="18">
        <v>1056330543</v>
      </c>
      <c r="N22" s="18">
        <v>787970894</v>
      </c>
      <c r="O22" s="16">
        <f t="shared" si="1"/>
        <v>14976346682</v>
      </c>
    </row>
    <row r="23" spans="1:15" x14ac:dyDescent="0.2">
      <c r="A23" s="9" t="s">
        <v>34</v>
      </c>
      <c r="B23" s="10" t="s">
        <v>35</v>
      </c>
      <c r="C23" s="18">
        <v>151564030</v>
      </c>
      <c r="D23" s="18">
        <v>-48617496</v>
      </c>
      <c r="E23" s="18">
        <v>-50873646</v>
      </c>
      <c r="F23" s="18">
        <v>-54937291</v>
      </c>
      <c r="G23" s="18">
        <v>-119131304</v>
      </c>
      <c r="H23" s="18">
        <v>-45079434</v>
      </c>
      <c r="I23" s="18">
        <v>56573101</v>
      </c>
      <c r="J23" s="18">
        <v>-104365837</v>
      </c>
      <c r="K23" s="18">
        <v>-55154494</v>
      </c>
      <c r="L23" s="18">
        <v>-138693028</v>
      </c>
      <c r="M23" s="18">
        <v>-46538231</v>
      </c>
      <c r="N23" s="18">
        <v>4742602</v>
      </c>
      <c r="O23" s="16">
        <f t="shared" si="1"/>
        <v>-450511028</v>
      </c>
    </row>
    <row r="24" spans="1:15" x14ac:dyDescent="0.2">
      <c r="A24" s="2" t="s">
        <v>36</v>
      </c>
      <c r="B24" s="3" t="s">
        <v>37</v>
      </c>
      <c r="C24" s="17">
        <v>1251962561</v>
      </c>
      <c r="D24" s="17">
        <v>1558234357</v>
      </c>
      <c r="E24" s="17">
        <v>1960095109</v>
      </c>
      <c r="F24" s="17">
        <v>2589889719</v>
      </c>
      <c r="G24" s="17">
        <v>2427111029</v>
      </c>
      <c r="H24" s="17">
        <v>3839403352</v>
      </c>
      <c r="I24" s="17">
        <v>4672465617</v>
      </c>
      <c r="J24" s="17">
        <v>5090805910</v>
      </c>
      <c r="K24" s="17">
        <v>5898298611</v>
      </c>
      <c r="L24" s="17">
        <v>5694772406</v>
      </c>
      <c r="M24" s="17">
        <v>807932762</v>
      </c>
      <c r="N24" s="17">
        <v>2099308442</v>
      </c>
      <c r="O24" s="17">
        <f>SUM(C24:N24)</f>
        <v>37890279875</v>
      </c>
    </row>
    <row r="25" spans="1:15" x14ac:dyDescent="0.2">
      <c r="A25" s="9" t="s">
        <v>38</v>
      </c>
      <c r="B25" s="10" t="s">
        <v>39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6">
        <f t="shared" si="1"/>
        <v>0</v>
      </c>
    </row>
    <row r="26" spans="1:15" x14ac:dyDescent="0.2">
      <c r="A26" s="2" t="s">
        <v>40</v>
      </c>
      <c r="B26" s="3" t="s">
        <v>41</v>
      </c>
      <c r="C26" s="17">
        <v>1251962561</v>
      </c>
      <c r="D26" s="17">
        <v>1558234357</v>
      </c>
      <c r="E26" s="17">
        <v>1960095109</v>
      </c>
      <c r="F26" s="17">
        <v>2589889719</v>
      </c>
      <c r="G26" s="17">
        <v>2427111029</v>
      </c>
      <c r="H26" s="17">
        <v>3839403352</v>
      </c>
      <c r="I26" s="17">
        <v>4672465617</v>
      </c>
      <c r="J26" s="17">
        <v>5090805910</v>
      </c>
      <c r="K26" s="17">
        <v>5898298611</v>
      </c>
      <c r="L26" s="17">
        <v>5694772406</v>
      </c>
      <c r="M26" s="17">
        <v>807932762</v>
      </c>
      <c r="N26" s="17">
        <v>2099308442</v>
      </c>
      <c r="O26" s="17">
        <f>SUM(C26:N26)</f>
        <v>37890279875</v>
      </c>
    </row>
    <row r="27" spans="1:15" x14ac:dyDescent="0.2">
      <c r="A27" s="9" t="s">
        <v>42</v>
      </c>
      <c r="B27" s="10" t="s">
        <v>1</v>
      </c>
      <c r="C27" s="18">
        <v>1251962561</v>
      </c>
      <c r="D27" s="18">
        <v>1558234357</v>
      </c>
      <c r="E27" s="18">
        <v>1960095109</v>
      </c>
      <c r="F27" s="18">
        <v>2589889719</v>
      </c>
      <c r="G27" s="18">
        <v>2427111029</v>
      </c>
      <c r="H27" s="18">
        <v>3839403352</v>
      </c>
      <c r="I27" s="18">
        <v>4672465617</v>
      </c>
      <c r="J27" s="18">
        <v>5090805910</v>
      </c>
      <c r="K27" s="18">
        <v>5898298611</v>
      </c>
      <c r="L27" s="18">
        <v>5694772406</v>
      </c>
      <c r="M27" s="18">
        <v>807932762</v>
      </c>
      <c r="N27" s="18">
        <v>2099308442</v>
      </c>
      <c r="O27" s="16">
        <f t="shared" si="1"/>
        <v>37890279875</v>
      </c>
    </row>
    <row r="28" spans="1:15" ht="13.5" thickBot="1" x14ac:dyDescent="0.25">
      <c r="A28" s="11" t="s">
        <v>43</v>
      </c>
      <c r="B28" s="12" t="s">
        <v>2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f>SUM(C28:N28)</f>
        <v>0</v>
      </c>
    </row>
    <row r="30" spans="1:15" x14ac:dyDescent="0.2">
      <c r="C30" s="13"/>
    </row>
  </sheetData>
  <phoneticPr fontId="9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2018</vt:lpstr>
      <vt:lpstr>'Mensual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Peña, Carmen Veronica</dc:creator>
  <cp:lastModifiedBy>Mojica Uriostigue, Ma Teresa</cp:lastModifiedBy>
  <dcterms:created xsi:type="dcterms:W3CDTF">2018-03-21T16:42:14Z</dcterms:created>
  <dcterms:modified xsi:type="dcterms:W3CDTF">2024-09-10T19:03:59Z</dcterms:modified>
</cp:coreProperties>
</file>