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600" windowHeight="9735"/>
  </bookViews>
  <sheets>
    <sheet name="Gasto Anual" sheetId="2" r:id="rId1"/>
    <sheet name="Gasto Mensual" sheetId="13" r:id="rId2"/>
    <sheet name="Gasto al Periodo" sheetId="15" r:id="rId3"/>
    <sheet name="Calendario" sheetId="6" r:id="rId4"/>
    <sheet name="Gasto de Inversión" sheetId="8" r:id="rId5"/>
  </sheets>
  <definedNames>
    <definedName name="_xlnm._FilterDatabase" localSheetId="3" hidden="1">Calendario!$B$12:$R$189</definedName>
    <definedName name="_xlnm._FilterDatabase" localSheetId="2" hidden="1">'Gasto al Periodo'!$B$11:$K$187</definedName>
    <definedName name="_xlnm._FilterDatabase" localSheetId="0" hidden="1">'Gasto Anual'!$B$11:$K$187</definedName>
    <definedName name="_xlnm._FilterDatabase" localSheetId="1" hidden="1">'Gasto Mensual'!$B$11:$K$185</definedName>
    <definedName name="_xlnm.Print_Area" localSheetId="3">Calendario!$A$1:$S$190</definedName>
    <definedName name="_xlnm.Print_Area" localSheetId="2">'Gasto al Periodo'!$A$1:$L$188</definedName>
    <definedName name="_xlnm.Print_Area" localSheetId="0">'Gasto Anual'!$A$1:$L$188</definedName>
    <definedName name="_xlnm.Print_Area" localSheetId="1">'Gasto Mensual'!$A$1:$L$186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3" l="1"/>
  <c r="H8" i="13" s="1"/>
  <c r="I10" i="15" l="1"/>
  <c r="I8" i="15" s="1"/>
  <c r="H10" i="15"/>
  <c r="H8" i="15" s="1"/>
  <c r="I10" i="13"/>
  <c r="I8" i="13" l="1"/>
  <c r="K8" i="13" s="1"/>
  <c r="K10" i="15"/>
  <c r="K8" i="15"/>
  <c r="K10" i="13"/>
  <c r="R11" i="6" l="1"/>
  <c r="R9" i="6" s="1"/>
  <c r="Q11" i="6"/>
  <c r="Q9" i="6" s="1"/>
  <c r="P11" i="6"/>
  <c r="P9" i="6" s="1"/>
  <c r="O11" i="6"/>
  <c r="O9" i="6" s="1"/>
  <c r="N11" i="6"/>
  <c r="N9" i="6" s="1"/>
  <c r="M11" i="6"/>
  <c r="M9" i="6" s="1"/>
  <c r="L11" i="6"/>
  <c r="L9" i="6" s="1"/>
  <c r="K11" i="6"/>
  <c r="K9" i="6" s="1"/>
  <c r="J11" i="6"/>
  <c r="J9" i="6" s="1"/>
  <c r="I11" i="6"/>
  <c r="I9" i="6" s="1"/>
  <c r="H11" i="6"/>
  <c r="H9" i="6" s="1"/>
  <c r="G11" i="6"/>
  <c r="G9" i="6" s="1"/>
  <c r="I10" i="2" l="1"/>
  <c r="I8" i="2" s="1"/>
  <c r="H10" i="2" l="1"/>
  <c r="H8" i="2" s="1"/>
  <c r="K10" i="2" l="1"/>
  <c r="K8" i="2"/>
</calcChain>
</file>

<file path=xl/sharedStrings.xml><?xml version="1.0" encoding="utf-8"?>
<sst xmlns="http://schemas.openxmlformats.org/spreadsheetml/2006/main" count="760" uniqueCount="204">
  <si>
    <t>Servicios personales</t>
  </si>
  <si>
    <t>Sueldos base</t>
  </si>
  <si>
    <t>Honorarios</t>
  </si>
  <si>
    <t>Sueldos base al personal eventual</t>
  </si>
  <si>
    <t>Prima quinquenal por años de servicios efectivos prestados</t>
  </si>
  <si>
    <t>Primas de vacaciones y dominical</t>
  </si>
  <si>
    <t>Aguinaldo o gratificación de fin de año</t>
  </si>
  <si>
    <t>Remuneraciones por horas extraordinarias</t>
  </si>
  <si>
    <t>Compensaciones por servicios eventuales</t>
  </si>
  <si>
    <t>Compensaciones de servicios</t>
  </si>
  <si>
    <t>Aportaciones al IMSS</t>
  </si>
  <si>
    <t>Aportaciones al INFONAVIT</t>
  </si>
  <si>
    <t>Aportaciones al Sistema de Ahorro para el Retiro</t>
  </si>
  <si>
    <t>Cuotas para el seguro de vida del personal civil</t>
  </si>
  <si>
    <t>Seguro de responsabilidad civil, asistencia legal y otros seguros</t>
  </si>
  <si>
    <t>Cuotas para el fondo de ahorro del personal civil</t>
  </si>
  <si>
    <t>Pago de liquidaciones</t>
  </si>
  <si>
    <t>Prestaciones establecidas por condiciones generales de trabajo o contratos colectivos de trabajo</t>
  </si>
  <si>
    <t>Compensación garantizada</t>
  </si>
  <si>
    <t>Apoyos a la capacitación de los servidores públicos</t>
  </si>
  <si>
    <t>Otras prestaciones</t>
  </si>
  <si>
    <t>Incrementos a las percepciones</t>
  </si>
  <si>
    <t>Previsiones para aportaciones al Sistema de Ahorro para el Retiro</t>
  </si>
  <si>
    <t>Estímulos al personal operativo</t>
  </si>
  <si>
    <t>Gasto de Operación</t>
  </si>
  <si>
    <t>Materiales y suministros</t>
  </si>
  <si>
    <t>Materiales y útiles de oficina</t>
  </si>
  <si>
    <t>Materiales y útiles de impresión y reproducción</t>
  </si>
  <si>
    <t>Material estadístico y geográfico</t>
  </si>
  <si>
    <t>Materiales y útiles para el procesamiento en equipos y bienes informáticos</t>
  </si>
  <si>
    <t>Material de apoyo informativo</t>
  </si>
  <si>
    <t>Material de limpieza</t>
  </si>
  <si>
    <t>Productos alimenticios para el personal en las instalaciones de las dependencias y entidades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</si>
  <si>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</si>
  <si>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</si>
  <si>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</si>
  <si>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</si>
  <si>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</si>
  <si>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</si>
  <si>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</si>
  <si>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</si>
  <si>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</si>
  <si>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</si>
  <si>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Materiales, accesorios y suministros de laboratorio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</si>
  <si>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</si>
  <si>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</si>
  <si>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</si>
  <si>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 y uniformes</t>
  </si>
  <si>
    <t>Prendas de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</si>
  <si>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</si>
  <si>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</si>
  <si>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</si>
  <si>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</si>
  <si>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para equipo de cómputo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</si>
  <si>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</si>
  <si>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</si>
  <si>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</si>
  <si>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</si>
  <si>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</si>
  <si>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agua</t>
  </si>
  <si>
    <t>Servicio telefónico convencional</t>
  </si>
  <si>
    <t>Servicio de telefonía celular</t>
  </si>
  <si>
    <t>Servicio de radiolocalización</t>
  </si>
  <si>
    <t>Servicios de telecomunicaciones</t>
  </si>
  <si>
    <t>Servicios de conducción de señales analógicas y digitales</t>
  </si>
  <si>
    <t>Servicio postal</t>
  </si>
  <si>
    <t>Servicio telegráfico</t>
  </si>
  <si>
    <t>Servicios integrales de telecomunicación</t>
  </si>
  <si>
    <t>Contratación de otros servicios</t>
  </si>
  <si>
    <t>Servicios integrales de infraestructura de cómputo</t>
  </si>
  <si>
    <t>Arrendamiento de edificios y locales</t>
  </si>
  <si>
    <t>Arrendamiento de equipo y bienes informáticos</t>
  </si>
  <si>
    <t>Arrendamiento de mobiliario</t>
  </si>
  <si>
    <t>Arrendamiento de vehículos terrestres, aéreos, marítimos, lacustres y fluviales para servicios públicos y la operación de programas públicos</t>
  </si>
  <si>
    <t>Arrendamiento de maquinaria y equipo</t>
  </si>
  <si>
    <t>Patentes, regalías y otros</t>
  </si>
  <si>
    <t>Otros Arrendamientos</t>
  </si>
  <si>
    <t>Otras asesorías para la operación de programas</t>
  </si>
  <si>
    <t>Servicios de informática</t>
  </si>
  <si>
    <t>Servicios relacionados con certificación de procesos</t>
  </si>
  <si>
    <t>Servicios de consultoría administrativa, procesos, técnica y en tecnologías de la información</t>
  </si>
  <si>
    <t>Servicios para capacitación a servidores públicos</t>
  </si>
  <si>
    <t>Estudios e investigaciones</t>
  </si>
  <si>
    <t>Servicios relacionados con traducciones</t>
  </si>
  <si>
    <t>Otros servicios comerciales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</si>
  <si>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</si>
  <si>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</si>
  <si>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Servicios de vigilancia</t>
  </si>
  <si>
    <t>Subcontratación de servicios con terceros</t>
  </si>
  <si>
    <t>Servicios integrales</t>
  </si>
  <si>
    <t>Servicios bancarios y financieros</t>
  </si>
  <si>
    <t>Seguro de responsabilidad patrimonial del Estado</t>
  </si>
  <si>
    <t>Seguros de bienes patrimoniales</t>
  </si>
  <si>
    <t>Almacenaje, embalaje y envase</t>
  </si>
  <si>
    <t>Fletes y maniobras</t>
  </si>
  <si>
    <t>Mantenimiento y conservación de inmuebles para la prestación de servicios administrativos</t>
  </si>
  <si>
    <t>Mantenimiento y conservación de mobiliario y equipo de administración</t>
  </si>
  <si>
    <t>Mantenimiento y conservación de bienes informáticos</t>
  </si>
  <si>
    <t>Mantenimiento y conservación de vehículos terrestres, aéreos, marítimos, lacustres y fluviales</t>
  </si>
  <si>
    <t>Mantenimiento y conservación de maquinaria y equipo</t>
  </si>
  <si>
    <t>Servicios de lavandería, limpieza e higiene</t>
  </si>
  <si>
    <t>Servicios de jardinería y fumigación</t>
  </si>
  <si>
    <t>Difusión de mensajes sobre programas y actividades gubernamentales</t>
  </si>
  <si>
    <t>Servicios relacionados con monitoreo de información en medios masivos</t>
  </si>
  <si>
    <t>Pasajes aéreos nacionales para labores en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</si>
  <si>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</si>
  <si>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</si>
  <si>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</si>
  <si>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</si>
  <si>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Pasajes terrestres nacionales por medio electrónico</t>
  </si>
  <si>
    <t>Viáticos nacionales para labores en campo y de supervisión</t>
  </si>
  <si>
    <t>Viáticos nacionales para servidores públicos en el desempeño de funciones oficiales</t>
  </si>
  <si>
    <t>Viáticos en el extranjero para servidores públicos en el desempeño de comisiones y funciones oficiales</t>
  </si>
  <si>
    <t>Servicios integrales nacionales para servidores públicos en el desempeño de comisiones y funciones oficiales</t>
  </si>
  <si>
    <t>Gastos de orden social</t>
  </si>
  <si>
    <t>Congresos y convenciones</t>
  </si>
  <si>
    <t>Exposiciones</t>
  </si>
  <si>
    <t>Gastos para alimentación de servidores públicos de mando</t>
  </si>
  <si>
    <t>Otros impuestos y derechos</t>
  </si>
  <si>
    <t>Impuestos y derechos de importación</t>
  </si>
  <si>
    <t>Erogaciones por resoluciones por autoridad competente</t>
  </si>
  <si>
    <t>Impuesto sobre nóminas</t>
  </si>
  <si>
    <t>Participaciones en órganos de gobierno</t>
  </si>
  <si>
    <t>Otros de Corriente</t>
  </si>
  <si>
    <t>Penas, multas, accesorios y actualizaciones</t>
  </si>
  <si>
    <t>Transferencias, asignaciones, subsidios y otras ayudas</t>
  </si>
  <si>
    <t>Premios, recompensas, pensiones de gracia y pensión recreativa estudiantil</t>
  </si>
  <si>
    <t>Compensaciones por servicios de carácter social</t>
  </si>
  <si>
    <t>Aportaciones a fideicomisos públicos</t>
  </si>
  <si>
    <t>Donativos a instituciones sin fines de lucro</t>
  </si>
  <si>
    <t>Cuotas y aportaciones a organismos internacionales</t>
  </si>
  <si>
    <t>Gasto de Inversión</t>
  </si>
  <si>
    <t>Bienes muebles, inmuebles e intangibles</t>
  </si>
  <si>
    <t>Mobiliario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</si>
  <si>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</si>
  <si>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</si>
  <si>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</si>
  <si>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</si>
  <si>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</si>
  <si>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</si>
  <si>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</si>
  <si>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</si>
  <si>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</si>
  <si>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</si>
  <si>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</si>
  <si>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</si>
  <si>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</si>
  <si>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</si>
  <si>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</si>
  <si>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</si>
  <si>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</si>
  <si>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</si>
  <si>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</si>
  <si>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</si>
  <si>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</si>
  <si>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</si>
  <si>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</si>
  <si>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</si>
  <si>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Transferencias a fideicomisos, mandatos y otros análogos</t>
  </si>
  <si>
    <t>Donativos</t>
  </si>
  <si>
    <t>Transferencias al exterior</t>
  </si>
  <si>
    <t>Mobiliario y equipo de administración</t>
  </si>
  <si>
    <t>Vehículos y equipo de transporte</t>
  </si>
  <si>
    <t>Banco Nacional de Obras y Servicios Públicos, S.N.C.</t>
  </si>
  <si>
    <t>Gasto Programable (Anual)</t>
  </si>
  <si>
    <t>Miles de pesos</t>
  </si>
  <si>
    <t xml:space="preserve"> Modificado
(a)</t>
  </si>
  <si>
    <t xml:space="preserve"> Ejercido
(b)</t>
  </si>
  <si>
    <t>Gasto Programable</t>
  </si>
  <si>
    <t>Gasto corriente</t>
  </si>
  <si>
    <t>Gasto Programable (Al periodo)</t>
  </si>
  <si>
    <t>Gasto Programable por Calendario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</si>
  <si>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</si>
  <si>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</si>
  <si>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</si>
  <si>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</si>
  <si>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</si>
  <si>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</si>
  <si>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</si>
  <si>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</si>
  <si>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</si>
  <si>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</si>
  <si>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</si>
  <si>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</si>
  <si>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Gasto de Inversión </t>
  </si>
  <si>
    <t xml:space="preserve"> Modificado
Anual</t>
  </si>
  <si>
    <t xml:space="preserve"> Ejercido
Anual</t>
  </si>
  <si>
    <t>Programado al periodo</t>
  </si>
  <si>
    <t>Ejercido al periodo</t>
  </si>
  <si>
    <t>Plaguicidas, abonos y fertilizantes</t>
  </si>
  <si>
    <t>Equipo de administración</t>
  </si>
  <si>
    <t>Creación de plazas</t>
  </si>
  <si>
    <t>Productos textiles</t>
  </si>
  <si>
    <t>Servicio de gas</t>
  </si>
  <si>
    <t>Difusión de mensajes comerciales para promover la venta de productos o servicios</t>
  </si>
  <si>
    <t>Servicios estadísticos y geográficos</t>
  </si>
  <si>
    <t>Impresiones de documentos oficiales para la prestación de servicios públicos, identificación, formatos administrativos y fiscales, formas valoradas, certificados y títulos</t>
  </si>
  <si>
    <t>Maquinaria y equipo eléctrico y electrónico</t>
  </si>
  <si>
    <t>Estímulos por productividad y eficiencia</t>
  </si>
  <si>
    <t>Servicios de digitalización</t>
  </si>
  <si>
    <t>Instalación del personal federal</t>
  </si>
  <si>
    <t>Gasto Programable (Septiembre)</t>
  </si>
  <si>
    <t>Variaciones
d=a-b</t>
  </si>
  <si>
    <t>Blancos y otros productos textiles, excepto prendas de vestir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</si>
</sst>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64" fontId="0" fillId="0" borderId="0" xfId="1" applyNumberFormat="1" applyFont="1" applyAlignment="1">
      <alignment horizontal="left" vertical="top"/>
    </xf>
    <xf numFmtId="164" fontId="0" fillId="0" borderId="0" xfId="1" applyNumberFormat="1" applyFont="1" applyAlignment="1">
      <alignment vertical="top" wrapText="1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/>
    </xf>
    <xf numFmtId="164" fontId="2" fillId="3" borderId="0" xfId="1" applyNumberFormat="1" applyFont="1" applyFill="1" applyAlignment="1">
      <alignment vertical="top"/>
    </xf>
    <xf numFmtId="164" fontId="2" fillId="0" borderId="0" xfId="1" applyNumberFormat="1" applyFont="1" applyFill="1" applyAlignment="1">
      <alignment vertical="top"/>
    </xf>
    <xf numFmtId="164" fontId="0" fillId="0" borderId="0" xfId="0" applyNumberFormat="1"/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Alignment="1">
      <alignment vertical="top" wrapText="1"/>
    </xf>
    <xf numFmtId="164" fontId="2" fillId="4" borderId="0" xfId="1" applyNumberFormat="1" applyFont="1" applyFill="1" applyAlignment="1">
      <alignment vertical="top"/>
    </xf>
    <xf numFmtId="165" fontId="2" fillId="4" borderId="0" xfId="1" applyNumberFormat="1" applyFont="1" applyFill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/>
    </xf>
    <xf numFmtId="164" fontId="3" fillId="5" borderId="1" xfId="1" applyNumberFormat="1" applyFont="1" applyFill="1" applyBorder="1" applyAlignment="1">
      <alignment vertical="top"/>
    </xf>
    <xf numFmtId="165" fontId="3" fillId="5" borderId="1" xfId="1" applyNumberFormat="1" applyFont="1" applyFill="1" applyBorder="1" applyAlignment="1">
      <alignment vertical="top"/>
    </xf>
    <xf numFmtId="0" fontId="0" fillId="5" borderId="0" xfId="0" applyFill="1" applyAlignment="1">
      <alignment vertical="top"/>
    </xf>
    <xf numFmtId="0" fontId="3" fillId="5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vertical="top" wrapText="1"/>
    </xf>
    <xf numFmtId="164" fontId="3" fillId="5" borderId="2" xfId="1" applyNumberFormat="1" applyFont="1" applyFill="1" applyBorder="1" applyAlignment="1">
      <alignment vertical="top"/>
    </xf>
    <xf numFmtId="165" fontId="3" fillId="5" borderId="2" xfId="1" applyNumberFormat="1" applyFont="1" applyFill="1" applyBorder="1" applyAlignment="1">
      <alignment vertical="top"/>
    </xf>
    <xf numFmtId="0" fontId="0" fillId="5" borderId="0" xfId="0" applyFill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2" xfId="0" applyFill="1" applyBorder="1" applyAlignment="1">
      <alignment vertical="top" wrapText="1"/>
    </xf>
    <xf numFmtId="0" fontId="0" fillId="5" borderId="2" xfId="0" applyFill="1" applyBorder="1" applyAlignment="1">
      <alignment vertical="top"/>
    </xf>
    <xf numFmtId="164" fontId="0" fillId="5" borderId="2" xfId="1" applyNumberFormat="1" applyFont="1" applyFill="1" applyBorder="1" applyAlignment="1">
      <alignment vertical="top"/>
    </xf>
    <xf numFmtId="164" fontId="0" fillId="5" borderId="0" xfId="1" applyNumberFormat="1" applyFont="1" applyFill="1" applyBorder="1" applyAlignment="1">
      <alignment vertical="top"/>
    </xf>
    <xf numFmtId="165" fontId="0" fillId="5" borderId="2" xfId="1" applyNumberFormat="1" applyFont="1" applyFill="1" applyBorder="1" applyAlignment="1">
      <alignment vertical="top"/>
    </xf>
    <xf numFmtId="0" fontId="0" fillId="6" borderId="3" xfId="0" applyFill="1" applyBorder="1" applyAlignment="1">
      <alignment horizontal="left" vertical="top"/>
    </xf>
    <xf numFmtId="0" fontId="0" fillId="6" borderId="3" xfId="0" applyFill="1" applyBorder="1" applyAlignment="1">
      <alignment vertical="top" wrapText="1"/>
    </xf>
    <xf numFmtId="0" fontId="0" fillId="6" borderId="3" xfId="0" applyFill="1" applyBorder="1" applyAlignment="1">
      <alignment vertical="top"/>
    </xf>
    <xf numFmtId="164" fontId="0" fillId="6" borderId="3" xfId="1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164" fontId="2" fillId="3" borderId="0" xfId="1" applyNumberFormat="1" applyFont="1" applyFill="1" applyAlignment="1">
      <alignment horizontal="left" vertical="top"/>
    </xf>
    <xf numFmtId="164" fontId="2" fillId="3" borderId="0" xfId="1" applyNumberFormat="1" applyFont="1" applyFill="1" applyAlignment="1">
      <alignment horizontal="center" vertical="top" wrapText="1"/>
    </xf>
    <xf numFmtId="164" fontId="2" fillId="3" borderId="0" xfId="1" applyNumberFormat="1" applyFont="1" applyFill="1" applyAlignment="1">
      <alignment horizontal="center" vertical="top"/>
    </xf>
    <xf numFmtId="164" fontId="2" fillId="4" borderId="0" xfId="1" applyNumberFormat="1" applyFont="1" applyFill="1" applyAlignment="1">
      <alignment horizontal="left" vertical="top"/>
    </xf>
    <xf numFmtId="164" fontId="2" fillId="4" borderId="0" xfId="1" applyNumberFormat="1" applyFont="1" applyFill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64" fontId="3" fillId="0" borderId="2" xfId="1" applyNumberFormat="1" applyFont="1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vertical="top" wrapText="1"/>
    </xf>
    <xf numFmtId="164" fontId="0" fillId="0" borderId="4" xfId="1" applyNumberFormat="1" applyFont="1" applyBorder="1" applyAlignment="1">
      <alignment vertical="top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2" borderId="7" xfId="0" applyFill="1" applyBorder="1" applyAlignment="1">
      <alignment vertical="top" wrapText="1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/>
    </xf>
    <xf numFmtId="164" fontId="3" fillId="6" borderId="1" xfId="1" applyNumberFormat="1" applyFont="1" applyFill="1" applyBorder="1" applyAlignment="1">
      <alignment vertical="top"/>
    </xf>
    <xf numFmtId="0" fontId="0" fillId="6" borderId="0" xfId="0" applyFill="1" applyAlignment="1">
      <alignment horizontal="left" vertical="top"/>
    </xf>
    <xf numFmtId="0" fontId="3" fillId="6" borderId="2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vertical="top" wrapText="1"/>
    </xf>
    <xf numFmtId="164" fontId="3" fillId="6" borderId="2" xfId="1" applyNumberFormat="1" applyFont="1" applyFill="1" applyBorder="1" applyAlignment="1">
      <alignment vertical="top"/>
    </xf>
    <xf numFmtId="0" fontId="0" fillId="6" borderId="4" xfId="0" applyFill="1" applyBorder="1" applyAlignment="1">
      <alignment horizontal="left" vertical="top"/>
    </xf>
    <xf numFmtId="0" fontId="0" fillId="6" borderId="4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164" fontId="0" fillId="6" borderId="4" xfId="1" applyNumberFormat="1" applyFont="1" applyFill="1" applyBorder="1" applyAlignment="1">
      <alignment vertical="top"/>
    </xf>
    <xf numFmtId="0" fontId="3" fillId="6" borderId="0" xfId="0" applyFont="1" applyFill="1" applyBorder="1" applyAlignment="1">
      <alignment horizontal="left" vertical="top"/>
    </xf>
    <xf numFmtId="0" fontId="0" fillId="6" borderId="4" xfId="0" applyFill="1" applyBorder="1" applyAlignment="1">
      <alignment vertical="top"/>
    </xf>
    <xf numFmtId="0" fontId="0" fillId="6" borderId="8" xfId="0" applyFill="1" applyBorder="1" applyAlignment="1">
      <alignment horizontal="left" vertical="top"/>
    </xf>
    <xf numFmtId="0" fontId="0" fillId="6" borderId="8" xfId="0" applyFill="1" applyBorder="1" applyAlignment="1">
      <alignment vertical="top" wrapText="1"/>
    </xf>
    <xf numFmtId="164" fontId="0" fillId="6" borderId="8" xfId="1" applyNumberFormat="1" applyFont="1" applyFill="1" applyBorder="1" applyAlignment="1">
      <alignment vertical="top"/>
    </xf>
    <xf numFmtId="0" fontId="3" fillId="5" borderId="0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164" fontId="0" fillId="0" borderId="2" xfId="1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3" fillId="0" borderId="4" xfId="1" applyNumberFormat="1" applyFont="1" applyBorder="1" applyAlignment="1">
      <alignment vertical="top"/>
    </xf>
    <xf numFmtId="4" fontId="0" fillId="0" borderId="0" xfId="0" applyNumberFormat="1"/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628649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8575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152400</xdr:colOff>
      <xdr:row>0</xdr:row>
      <xdr:rowOff>47626</xdr:rowOff>
    </xdr:from>
    <xdr:to>
      <xdr:col>10</xdr:col>
      <xdr:colOff>523875</xdr:colOff>
      <xdr:row>3</xdr:row>
      <xdr:rowOff>28575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47626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628649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8575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190500</xdr:colOff>
      <xdr:row>0</xdr:row>
      <xdr:rowOff>19051</xdr:rowOff>
    </xdr:from>
    <xdr:to>
      <xdr:col>10</xdr:col>
      <xdr:colOff>561975</xdr:colOff>
      <xdr:row>3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15150" y="19051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628649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8575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190500</xdr:colOff>
      <xdr:row>0</xdr:row>
      <xdr:rowOff>28576</xdr:rowOff>
    </xdr:from>
    <xdr:to>
      <xdr:col>10</xdr:col>
      <xdr:colOff>590550</xdr:colOff>
      <xdr:row>3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15150" y="28576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5</xdr:col>
      <xdr:colOff>590549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4765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85725</xdr:colOff>
      <xdr:row>0</xdr:row>
      <xdr:rowOff>9526</xdr:rowOff>
    </xdr:from>
    <xdr:to>
      <xdr:col>18</xdr:col>
      <xdr:colOff>76200</xdr:colOff>
      <xdr:row>2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34850" y="9526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5</xdr:col>
      <xdr:colOff>533399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80010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457200</xdr:colOff>
      <xdr:row>0</xdr:row>
      <xdr:rowOff>38101</xdr:rowOff>
    </xdr:from>
    <xdr:to>
      <xdr:col>12</xdr:col>
      <xdr:colOff>790575</xdr:colOff>
      <xdr:row>3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48625" y="38101"/>
          <a:ext cx="1400175" cy="5524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O188"/>
  <sheetViews>
    <sheetView showGridLines="0" tabSelected="1" workbookViewId="0">
      <selection activeCell="F174" sqref="F174"/>
    </sheetView>
  </sheetViews>
  <sheetFormatPr baseColWidth="10" defaultRowHeight="15" x14ac:dyDescent="0.25"/>
  <cols>
    <col min="1" max="1" width="3.7109375" customWidth="1"/>
    <col min="2" max="2" width="0.85546875" style="8" customWidth="1"/>
    <col min="3" max="3" width="5.140625" style="8" customWidth="1"/>
    <col min="4" max="4" width="0.7109375" style="8" customWidth="1"/>
    <col min="5" max="5" width="6" style="8" customWidth="1"/>
    <col min="6" max="6" width="71.42578125" style="5" customWidth="1"/>
    <col min="7" max="7" width="0.7109375" style="8" customWidth="1"/>
    <col min="8" max="9" width="14.7109375" style="8" customWidth="1"/>
    <col min="10" max="10" width="0.7109375" style="8" customWidth="1"/>
    <col min="11" max="11" width="14.7109375" style="8" customWidth="1"/>
    <col min="12" max="12" width="3.7109375" customWidth="1"/>
    <col min="13" max="13" width="11.7109375" bestFit="1" customWidth="1"/>
    <col min="14" max="14" width="17.7109375" bestFit="1" customWidth="1"/>
    <col min="15" max="15" width="11.7109375" bestFit="1" customWidth="1"/>
  </cols>
  <sheetData>
    <row r="1" spans="2:15" s="3" customFormat="1" x14ac:dyDescent="0.25">
      <c r="B1" s="101" t="s">
        <v>163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5" s="3" customFormat="1" x14ac:dyDescent="0.25">
      <c r="B2" s="102" t="s">
        <v>164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2:15" s="3" customFormat="1" x14ac:dyDescent="0.25">
      <c r="B3" s="102" t="s">
        <v>165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2:15" s="3" customFormat="1" x14ac:dyDescent="0.25">
      <c r="B4" s="4"/>
      <c r="C4" s="4"/>
      <c r="D4" s="4"/>
      <c r="E4" s="4"/>
      <c r="F4" s="5"/>
      <c r="G4" s="6"/>
      <c r="H4" s="7"/>
      <c r="I4" s="7"/>
      <c r="J4" s="6"/>
      <c r="K4" s="7"/>
    </row>
    <row r="5" spans="2:15" x14ac:dyDescent="0.25">
      <c r="C5" s="4"/>
      <c r="E5" s="4"/>
      <c r="H5" s="7"/>
      <c r="I5" s="7"/>
      <c r="J5" s="7"/>
      <c r="K5" s="7"/>
    </row>
    <row r="6" spans="2:15" ht="30" x14ac:dyDescent="0.25">
      <c r="B6" s="9"/>
      <c r="C6" s="10"/>
      <c r="D6" s="9"/>
      <c r="E6" s="10"/>
      <c r="F6" s="9"/>
      <c r="H6" s="9" t="s">
        <v>166</v>
      </c>
      <c r="I6" s="9" t="s">
        <v>167</v>
      </c>
      <c r="J6" s="6"/>
      <c r="K6" s="9" t="s">
        <v>202</v>
      </c>
    </row>
    <row r="7" spans="2:15" ht="3.75" customHeight="1" x14ac:dyDescent="0.25">
      <c r="B7" s="7"/>
      <c r="C7" s="11"/>
      <c r="D7" s="7"/>
      <c r="E7" s="11"/>
      <c r="F7" s="12"/>
      <c r="H7" s="7"/>
      <c r="I7" s="7"/>
      <c r="J7" s="7"/>
      <c r="K7" s="7"/>
    </row>
    <row r="8" spans="2:15" x14ac:dyDescent="0.25">
      <c r="B8" s="13" t="s">
        <v>168</v>
      </c>
      <c r="C8" s="14"/>
      <c r="D8" s="13"/>
      <c r="E8" s="14"/>
      <c r="F8" s="15"/>
      <c r="G8" s="16"/>
      <c r="H8" s="17">
        <f>+H10+H181</f>
        <v>3029400.7057843609</v>
      </c>
      <c r="I8" s="17">
        <f>+I10+I181</f>
        <v>2542856.6325100395</v>
      </c>
      <c r="J8" s="18"/>
      <c r="K8" s="17">
        <f>+H8-I8</f>
        <v>486544.07327432139</v>
      </c>
      <c r="M8" s="100"/>
      <c r="N8" s="100"/>
      <c r="O8" s="100"/>
    </row>
    <row r="9" spans="2:15" ht="3.75" customHeight="1" x14ac:dyDescent="0.25">
      <c r="C9" s="4"/>
      <c r="E9" s="4"/>
      <c r="H9" s="7"/>
      <c r="I9" s="7"/>
      <c r="J9" s="7"/>
      <c r="K9" s="7"/>
    </row>
    <row r="10" spans="2:15" x14ac:dyDescent="0.25">
      <c r="B10" s="20" t="s">
        <v>169</v>
      </c>
      <c r="C10" s="21"/>
      <c r="D10" s="20"/>
      <c r="E10" s="21"/>
      <c r="F10" s="22"/>
      <c r="G10" s="16"/>
      <c r="H10" s="23">
        <f>+H11+H43+H166</f>
        <v>3017888.3307843609</v>
      </c>
      <c r="I10" s="23">
        <f>+I11+I43+I166</f>
        <v>2531655.0088900393</v>
      </c>
      <c r="J10" s="16"/>
      <c r="K10" s="24">
        <f t="shared" ref="K10" si="0">+H10-I10</f>
        <v>486233.32189432159</v>
      </c>
    </row>
    <row r="11" spans="2:15" x14ac:dyDescent="0.25">
      <c r="B11" s="25" t="s">
        <v>0</v>
      </c>
      <c r="C11" s="26"/>
      <c r="D11" s="26"/>
      <c r="E11" s="26"/>
      <c r="F11" s="27"/>
      <c r="G11" s="28"/>
      <c r="H11" s="29">
        <v>906802.43074668944</v>
      </c>
      <c r="I11" s="29">
        <v>849833.98406868964</v>
      </c>
      <c r="J11" s="28"/>
      <c r="K11" s="30">
        <v>56968.446677999804</v>
      </c>
    </row>
    <row r="12" spans="2:15" x14ac:dyDescent="0.25">
      <c r="B12" s="31"/>
      <c r="C12" s="32">
        <v>1100</v>
      </c>
      <c r="D12" s="33" t="s">
        <v>134</v>
      </c>
      <c r="E12" s="32"/>
      <c r="F12" s="34"/>
      <c r="G12" s="28"/>
      <c r="H12" s="35">
        <v>303293.86091999989</v>
      </c>
      <c r="I12" s="35">
        <v>275828.27135999961</v>
      </c>
      <c r="J12" s="35">
        <v>0</v>
      </c>
      <c r="K12" s="36">
        <v>27465.589560000284</v>
      </c>
    </row>
    <row r="13" spans="2:15" x14ac:dyDescent="0.25">
      <c r="B13" s="31"/>
      <c r="C13" s="37"/>
      <c r="D13" s="31"/>
      <c r="E13" s="38">
        <v>11301</v>
      </c>
      <c r="F13" s="39" t="s">
        <v>1</v>
      </c>
      <c r="G13" s="40"/>
      <c r="H13" s="41">
        <v>303293.86091999989</v>
      </c>
      <c r="I13" s="41">
        <v>275828.27135999961</v>
      </c>
      <c r="J13" s="41"/>
      <c r="K13" s="43">
        <v>27465.589560000284</v>
      </c>
    </row>
    <row r="14" spans="2:15" x14ac:dyDescent="0.25">
      <c r="B14" s="37"/>
      <c r="C14" s="32">
        <v>1200</v>
      </c>
      <c r="D14" s="33" t="s">
        <v>135</v>
      </c>
      <c r="E14" s="32"/>
      <c r="F14" s="34"/>
      <c r="G14" s="28"/>
      <c r="H14" s="35">
        <v>6292.5950000000003</v>
      </c>
      <c r="I14" s="35">
        <v>982.8057</v>
      </c>
      <c r="J14" s="28"/>
      <c r="K14" s="36">
        <v>5309.7893000000004</v>
      </c>
    </row>
    <row r="15" spans="2:15" x14ac:dyDescent="0.25">
      <c r="B15" s="37"/>
      <c r="C15" s="37"/>
      <c r="D15" s="31"/>
      <c r="E15" s="38">
        <v>12101</v>
      </c>
      <c r="F15" s="39" t="s">
        <v>2</v>
      </c>
      <c r="G15" s="40"/>
      <c r="H15" s="41">
        <v>2030.625</v>
      </c>
      <c r="I15" s="41">
        <v>982.8057</v>
      </c>
      <c r="J15" s="41"/>
      <c r="K15" s="43">
        <v>1047.8193000000001</v>
      </c>
    </row>
    <row r="16" spans="2:15" x14ac:dyDescent="0.25">
      <c r="B16" s="37"/>
      <c r="C16" s="37"/>
      <c r="D16" s="31"/>
      <c r="E16" s="38">
        <v>12201</v>
      </c>
      <c r="F16" s="39" t="s">
        <v>3</v>
      </c>
      <c r="G16" s="40"/>
      <c r="H16" s="41">
        <v>4261.97</v>
      </c>
      <c r="I16" s="41">
        <v>0</v>
      </c>
      <c r="J16" s="41"/>
      <c r="K16" s="43">
        <v>4261.97</v>
      </c>
    </row>
    <row r="17" spans="2:11" x14ac:dyDescent="0.25">
      <c r="B17" s="37"/>
      <c r="C17" s="32">
        <v>1300</v>
      </c>
      <c r="D17" s="33" t="s">
        <v>136</v>
      </c>
      <c r="E17" s="32"/>
      <c r="F17" s="34"/>
      <c r="G17" s="28"/>
      <c r="H17" s="35">
        <v>203020.42211000004</v>
      </c>
      <c r="I17" s="35">
        <v>202683.26901000005</v>
      </c>
      <c r="J17" s="28"/>
      <c r="K17" s="36">
        <v>337.1530999999959</v>
      </c>
    </row>
    <row r="18" spans="2:11" x14ac:dyDescent="0.25">
      <c r="B18" s="37"/>
      <c r="C18" s="37"/>
      <c r="D18" s="31"/>
      <c r="E18" s="38">
        <v>13101</v>
      </c>
      <c r="F18" s="39" t="s">
        <v>4</v>
      </c>
      <c r="G18" s="40"/>
      <c r="H18" s="41">
        <v>45472.738060000032</v>
      </c>
      <c r="I18" s="41">
        <v>45441.513300000013</v>
      </c>
      <c r="J18" s="41"/>
      <c r="K18" s="43">
        <v>31.22476000001916</v>
      </c>
    </row>
    <row r="19" spans="2:11" x14ac:dyDescent="0.25">
      <c r="B19" s="37"/>
      <c r="C19" s="37"/>
      <c r="D19" s="31"/>
      <c r="E19" s="38">
        <v>13201</v>
      </c>
      <c r="F19" s="39" t="s">
        <v>5</v>
      </c>
      <c r="G19" s="40"/>
      <c r="H19" s="41">
        <v>12020.705379999998</v>
      </c>
      <c r="I19" s="41">
        <v>11896.039759999998</v>
      </c>
      <c r="J19" s="41"/>
      <c r="K19" s="43">
        <v>124.66561999999976</v>
      </c>
    </row>
    <row r="20" spans="2:11" x14ac:dyDescent="0.25">
      <c r="B20" s="37"/>
      <c r="C20" s="37"/>
      <c r="D20" s="31"/>
      <c r="E20" s="38">
        <v>13202</v>
      </c>
      <c r="F20" s="39" t="s">
        <v>6</v>
      </c>
      <c r="G20" s="40"/>
      <c r="H20" s="41">
        <v>143511.88674000002</v>
      </c>
      <c r="I20" s="41">
        <v>143420.38302000007</v>
      </c>
      <c r="J20" s="41"/>
      <c r="K20" s="43">
        <v>91.503719999949681</v>
      </c>
    </row>
    <row r="21" spans="2:11" x14ac:dyDescent="0.25">
      <c r="B21" s="37"/>
      <c r="C21" s="37"/>
      <c r="D21" s="31"/>
      <c r="E21" s="38">
        <v>13301</v>
      </c>
      <c r="F21" s="39" t="s">
        <v>7</v>
      </c>
      <c r="G21" s="40"/>
      <c r="H21" s="41">
        <v>0</v>
      </c>
      <c r="I21" s="41">
        <v>0</v>
      </c>
      <c r="J21" s="41"/>
      <c r="K21" s="43">
        <v>0</v>
      </c>
    </row>
    <row r="22" spans="2:11" x14ac:dyDescent="0.25">
      <c r="B22" s="37"/>
      <c r="C22" s="37"/>
      <c r="D22" s="31"/>
      <c r="E22" s="38">
        <v>13404</v>
      </c>
      <c r="F22" s="39" t="s">
        <v>8</v>
      </c>
      <c r="G22" s="40"/>
      <c r="H22" s="41">
        <v>2015.0908600000002</v>
      </c>
      <c r="I22" s="41">
        <v>1925.33251</v>
      </c>
      <c r="J22" s="41"/>
      <c r="K22" s="43">
        <v>89.758350000000291</v>
      </c>
    </row>
    <row r="23" spans="2:11" x14ac:dyDescent="0.25">
      <c r="B23" s="37"/>
      <c r="C23" s="37"/>
      <c r="D23" s="31"/>
      <c r="E23" s="38">
        <v>13406</v>
      </c>
      <c r="F23" s="39" t="s">
        <v>9</v>
      </c>
      <c r="G23" s="40"/>
      <c r="H23" s="41">
        <v>1.0700000028696195E-3</v>
      </c>
      <c r="I23" s="41">
        <v>4.1999997153061486E-4</v>
      </c>
      <c r="J23" s="41"/>
      <c r="K23" s="43">
        <v>6.500000313390046E-4</v>
      </c>
    </row>
    <row r="24" spans="2:11" x14ac:dyDescent="0.25">
      <c r="B24" s="37"/>
      <c r="C24" s="32">
        <v>1400</v>
      </c>
      <c r="D24" s="33" t="s">
        <v>137</v>
      </c>
      <c r="E24" s="32"/>
      <c r="F24" s="34"/>
      <c r="G24" s="28"/>
      <c r="H24" s="35">
        <v>94633.530603260064</v>
      </c>
      <c r="I24" s="35">
        <v>93457.022671959974</v>
      </c>
      <c r="J24" s="28"/>
      <c r="K24" s="36">
        <v>1176.5079313000897</v>
      </c>
    </row>
    <row r="25" spans="2:11" x14ac:dyDescent="0.25">
      <c r="B25" s="37"/>
      <c r="C25" s="37"/>
      <c r="D25" s="31"/>
      <c r="E25" s="38">
        <v>14103</v>
      </c>
      <c r="F25" s="39" t="s">
        <v>10</v>
      </c>
      <c r="G25" s="40"/>
      <c r="H25" s="41">
        <v>50977.663703260085</v>
      </c>
      <c r="I25" s="41">
        <v>50955.44695196001</v>
      </c>
      <c r="J25" s="41"/>
      <c r="K25" s="43">
        <v>22.216751300074975</v>
      </c>
    </row>
    <row r="26" spans="2:11" x14ac:dyDescent="0.25">
      <c r="B26" s="37"/>
      <c r="C26" s="37"/>
      <c r="D26" s="31"/>
      <c r="E26" s="38">
        <v>14202</v>
      </c>
      <c r="F26" s="39" t="s">
        <v>11</v>
      </c>
      <c r="G26" s="40"/>
      <c r="H26" s="41">
        <v>24981.964909999992</v>
      </c>
      <c r="I26" s="41">
        <v>24975.318919999994</v>
      </c>
      <c r="J26" s="41"/>
      <c r="K26" s="43">
        <v>6.6459899999972549</v>
      </c>
    </row>
    <row r="27" spans="2:11" x14ac:dyDescent="0.25">
      <c r="B27" s="37"/>
      <c r="C27" s="37"/>
      <c r="D27" s="31"/>
      <c r="E27" s="38">
        <v>14301</v>
      </c>
      <c r="F27" s="39" t="s">
        <v>12</v>
      </c>
      <c r="G27" s="40"/>
      <c r="H27" s="41">
        <v>9995.9829899999968</v>
      </c>
      <c r="I27" s="41">
        <v>9990.1379799999759</v>
      </c>
      <c r="J27" s="41"/>
      <c r="K27" s="43">
        <v>5.8450100000209204</v>
      </c>
    </row>
    <row r="28" spans="2:11" x14ac:dyDescent="0.25">
      <c r="B28" s="37"/>
      <c r="C28" s="37"/>
      <c r="D28" s="31"/>
      <c r="E28" s="38">
        <v>14401</v>
      </c>
      <c r="F28" s="39" t="s">
        <v>13</v>
      </c>
      <c r="G28" s="40"/>
      <c r="H28" s="41">
        <v>5588.1610000000001</v>
      </c>
      <c r="I28" s="41">
        <v>4704.4537900000005</v>
      </c>
      <c r="J28" s="41"/>
      <c r="K28" s="43">
        <v>883.70720999999958</v>
      </c>
    </row>
    <row r="29" spans="2:11" x14ac:dyDescent="0.25">
      <c r="B29" s="37"/>
      <c r="C29" s="37"/>
      <c r="D29" s="31"/>
      <c r="E29" s="38">
        <v>14406</v>
      </c>
      <c r="F29" s="39" t="s">
        <v>14</v>
      </c>
      <c r="G29" s="40"/>
      <c r="H29" s="41">
        <v>3089.7579999999998</v>
      </c>
      <c r="I29" s="41">
        <v>2831.6650300000001</v>
      </c>
      <c r="J29" s="41"/>
      <c r="K29" s="43">
        <v>258.0929699999997</v>
      </c>
    </row>
    <row r="30" spans="2:11" x14ac:dyDescent="0.25">
      <c r="B30" s="37"/>
      <c r="C30" s="32">
        <v>1500</v>
      </c>
      <c r="D30" s="33" t="s">
        <v>138</v>
      </c>
      <c r="E30" s="32"/>
      <c r="F30" s="34"/>
      <c r="G30" s="28"/>
      <c r="H30" s="35">
        <v>278312.02207342954</v>
      </c>
      <c r="I30" s="35">
        <v>257156.86223672997</v>
      </c>
      <c r="J30" s="28"/>
      <c r="K30" s="36">
        <v>21155.159836699575</v>
      </c>
    </row>
    <row r="31" spans="2:11" x14ac:dyDescent="0.25">
      <c r="B31" s="37"/>
      <c r="C31" s="37"/>
      <c r="D31" s="31"/>
      <c r="E31" s="38">
        <v>15101</v>
      </c>
      <c r="F31" s="39" t="s">
        <v>15</v>
      </c>
      <c r="G31" s="40"/>
      <c r="H31" s="41">
        <v>21592.802999999953</v>
      </c>
      <c r="I31" s="41">
        <v>19267.44330999997</v>
      </c>
      <c r="J31" s="41"/>
      <c r="K31" s="43">
        <v>2325.3596899999829</v>
      </c>
    </row>
    <row r="32" spans="2:11" x14ac:dyDescent="0.25">
      <c r="B32" s="31"/>
      <c r="C32" s="37"/>
      <c r="D32" s="31"/>
      <c r="E32" s="38">
        <v>15202</v>
      </c>
      <c r="F32" s="39" t="s">
        <v>16</v>
      </c>
      <c r="G32" s="40"/>
      <c r="H32" s="41">
        <v>8600.0005100000017</v>
      </c>
      <c r="I32" s="41">
        <v>8244.9846199999993</v>
      </c>
      <c r="J32" s="41"/>
      <c r="K32" s="43">
        <v>355.0158900000024</v>
      </c>
    </row>
    <row r="33" spans="2:11" ht="30" x14ac:dyDescent="0.25">
      <c r="B33" s="31"/>
      <c r="C33" s="37"/>
      <c r="D33" s="31"/>
      <c r="E33" s="38">
        <v>15401</v>
      </c>
      <c r="F33" s="39" t="s">
        <v>17</v>
      </c>
      <c r="G33" s="40"/>
      <c r="H33" s="41">
        <v>114272.36608342976</v>
      </c>
      <c r="I33" s="41">
        <v>100934.74425672986</v>
      </c>
      <c r="J33" s="41"/>
      <c r="K33" s="43">
        <v>13337.621826699906</v>
      </c>
    </row>
    <row r="34" spans="2:11" x14ac:dyDescent="0.25">
      <c r="B34" s="31"/>
      <c r="C34" s="37"/>
      <c r="D34" s="31"/>
      <c r="E34" s="38">
        <v>15402</v>
      </c>
      <c r="F34" s="39" t="s">
        <v>18</v>
      </c>
      <c r="G34" s="40"/>
      <c r="H34" s="41">
        <v>66306.745539999858</v>
      </c>
      <c r="I34" s="41">
        <v>65970.25417000016</v>
      </c>
      <c r="J34" s="41"/>
      <c r="K34" s="43">
        <v>336.49136999969778</v>
      </c>
    </row>
    <row r="35" spans="2:11" x14ac:dyDescent="0.25">
      <c r="B35" s="31"/>
      <c r="C35" s="37"/>
      <c r="D35" s="31"/>
      <c r="E35" s="38">
        <v>15501</v>
      </c>
      <c r="F35" s="39" t="s">
        <v>19</v>
      </c>
      <c r="G35" s="40"/>
      <c r="H35" s="41">
        <v>1742.0989999999999</v>
      </c>
      <c r="I35" s="41">
        <v>0</v>
      </c>
      <c r="J35" s="41"/>
      <c r="K35" s="43">
        <v>1742.0989999999999</v>
      </c>
    </row>
    <row r="36" spans="2:11" x14ac:dyDescent="0.25">
      <c r="B36" s="31"/>
      <c r="C36" s="37"/>
      <c r="D36" s="31"/>
      <c r="E36" s="38">
        <v>15901</v>
      </c>
      <c r="F36" s="39" t="s">
        <v>20</v>
      </c>
      <c r="G36" s="40"/>
      <c r="H36" s="41">
        <v>65798.007939999981</v>
      </c>
      <c r="I36" s="41">
        <v>62739.435879999983</v>
      </c>
      <c r="J36" s="41"/>
      <c r="K36" s="43">
        <v>3058.5720599999986</v>
      </c>
    </row>
    <row r="37" spans="2:11" x14ac:dyDescent="0.25">
      <c r="B37" s="31"/>
      <c r="C37" s="32">
        <v>1600</v>
      </c>
      <c r="D37" s="33" t="s">
        <v>139</v>
      </c>
      <c r="E37" s="32"/>
      <c r="F37" s="34"/>
      <c r="G37" s="28"/>
      <c r="H37" s="35">
        <v>0</v>
      </c>
      <c r="I37" s="35">
        <v>0</v>
      </c>
      <c r="J37" s="28"/>
      <c r="K37" s="36">
        <v>0</v>
      </c>
    </row>
    <row r="38" spans="2:11" x14ac:dyDescent="0.25">
      <c r="B38" s="31"/>
      <c r="C38" s="37"/>
      <c r="D38" s="31"/>
      <c r="E38" s="38">
        <v>16101</v>
      </c>
      <c r="F38" s="39" t="s">
        <v>21</v>
      </c>
      <c r="G38" s="40"/>
      <c r="H38" s="41">
        <v>0</v>
      </c>
      <c r="I38" s="41">
        <v>0</v>
      </c>
      <c r="J38" s="41"/>
      <c r="K38" s="43">
        <v>0</v>
      </c>
    </row>
    <row r="39" spans="2:11" x14ac:dyDescent="0.25">
      <c r="B39" s="31"/>
      <c r="C39" s="37"/>
      <c r="D39" s="31"/>
      <c r="E39" s="38">
        <v>16102</v>
      </c>
      <c r="F39" s="39" t="s">
        <v>191</v>
      </c>
      <c r="G39" s="40"/>
      <c r="H39" s="41">
        <v>0</v>
      </c>
      <c r="I39" s="41">
        <v>0</v>
      </c>
      <c r="J39" s="41"/>
      <c r="K39" s="43">
        <v>0</v>
      </c>
    </row>
    <row r="40" spans="2:11" x14ac:dyDescent="0.25">
      <c r="B40" s="31"/>
      <c r="C40" s="32">
        <v>1700</v>
      </c>
      <c r="D40" s="33" t="s">
        <v>140</v>
      </c>
      <c r="E40" s="32"/>
      <c r="F40" s="34"/>
      <c r="G40" s="28"/>
      <c r="H40" s="35">
        <v>21250.000039999992</v>
      </c>
      <c r="I40" s="35">
        <v>19725.753089999991</v>
      </c>
      <c r="J40" s="28"/>
      <c r="K40" s="36">
        <v>1524.2469500000007</v>
      </c>
    </row>
    <row r="41" spans="2:11" x14ac:dyDescent="0.25">
      <c r="B41" s="31"/>
      <c r="C41" s="37"/>
      <c r="D41" s="31"/>
      <c r="E41" s="38">
        <v>17102</v>
      </c>
      <c r="F41" s="39" t="s">
        <v>23</v>
      </c>
      <c r="G41" s="40"/>
      <c r="H41" s="41">
        <v>1250</v>
      </c>
      <c r="I41" s="41">
        <v>0</v>
      </c>
      <c r="J41" s="41"/>
      <c r="K41" s="43">
        <v>1250</v>
      </c>
    </row>
    <row r="42" spans="2:11" x14ac:dyDescent="0.25">
      <c r="B42" s="31"/>
      <c r="C42" s="37"/>
      <c r="D42" s="31"/>
      <c r="E42" s="38">
        <v>17101</v>
      </c>
      <c r="F42" s="39" t="s">
        <v>198</v>
      </c>
      <c r="G42" s="40"/>
      <c r="H42" s="41">
        <v>20000.000039999992</v>
      </c>
      <c r="I42" s="41">
        <v>19725.753089999991</v>
      </c>
      <c r="J42" s="41"/>
      <c r="K42" s="43">
        <v>274.24695000000065</v>
      </c>
    </row>
    <row r="43" spans="2:11" x14ac:dyDescent="0.25">
      <c r="B43" s="25" t="s">
        <v>24</v>
      </c>
      <c r="C43" s="26"/>
      <c r="D43" s="26"/>
      <c r="E43" s="26"/>
      <c r="F43" s="27"/>
      <c r="G43" s="28"/>
      <c r="H43" s="29">
        <v>1199399.8836276701</v>
      </c>
      <c r="I43" s="29">
        <v>835763.35104134993</v>
      </c>
      <c r="J43" s="28"/>
      <c r="K43" s="30">
        <v>363636.53258632019</v>
      </c>
    </row>
    <row r="44" spans="2:11" x14ac:dyDescent="0.25">
      <c r="B44" s="25" t="s">
        <v>25</v>
      </c>
      <c r="C44" s="26"/>
      <c r="D44" s="26"/>
      <c r="E44" s="26"/>
      <c r="F44" s="27"/>
      <c r="G44" s="28"/>
      <c r="H44" s="29">
        <v>9797.2680500700008</v>
      </c>
      <c r="I44" s="29">
        <v>7949.9440304500004</v>
      </c>
      <c r="J44" s="28"/>
      <c r="K44" s="30">
        <v>1847.3240196200004</v>
      </c>
    </row>
    <row r="45" spans="2:11" x14ac:dyDescent="0.25">
      <c r="B45" s="31"/>
      <c r="C45" s="32">
        <v>2100</v>
      </c>
      <c r="D45" s="33" t="s">
        <v>141</v>
      </c>
      <c r="E45" s="32"/>
      <c r="F45" s="34"/>
      <c r="G45" s="28"/>
      <c r="H45" s="35">
        <v>2534.5340000699994</v>
      </c>
      <c r="I45" s="35">
        <v>1989.6035104499997</v>
      </c>
      <c r="J45" s="28"/>
      <c r="K45" s="36">
        <v>544.93048961999966</v>
      </c>
    </row>
    <row r="46" spans="2:11" x14ac:dyDescent="0.25">
      <c r="B46" s="31"/>
      <c r="C46" s="37"/>
      <c r="D46" s="31"/>
      <c r="E46" s="38">
        <v>21101</v>
      </c>
      <c r="F46" s="39" t="s">
        <v>26</v>
      </c>
      <c r="G46" s="40"/>
      <c r="H46" s="41">
        <v>1990.5734700699995</v>
      </c>
      <c r="I46" s="41">
        <v>1672.9479604499995</v>
      </c>
      <c r="J46" s="41"/>
      <c r="K46" s="43">
        <v>317.62550962</v>
      </c>
    </row>
    <row r="47" spans="2:11" x14ac:dyDescent="0.25">
      <c r="B47" s="31"/>
      <c r="C47" s="37"/>
      <c r="D47" s="31"/>
      <c r="E47" s="38">
        <v>21201</v>
      </c>
      <c r="F47" s="39" t="s">
        <v>27</v>
      </c>
      <c r="G47" s="40"/>
      <c r="H47" s="41">
        <v>12.42</v>
      </c>
      <c r="I47" s="41">
        <v>0</v>
      </c>
      <c r="J47" s="41"/>
      <c r="K47" s="43">
        <v>12.42</v>
      </c>
    </row>
    <row r="48" spans="2:11" x14ac:dyDescent="0.25">
      <c r="B48" s="31"/>
      <c r="C48" s="37"/>
      <c r="D48" s="31"/>
      <c r="E48" s="38">
        <v>21301</v>
      </c>
      <c r="F48" s="39" t="s">
        <v>28</v>
      </c>
      <c r="G48" s="40"/>
      <c r="H48" s="41">
        <v>10</v>
      </c>
      <c r="I48" s="41">
        <v>0</v>
      </c>
      <c r="J48" s="41"/>
      <c r="K48" s="43">
        <v>10</v>
      </c>
    </row>
    <row r="49" spans="2:11" x14ac:dyDescent="0.25">
      <c r="B49" s="31"/>
      <c r="C49" s="37"/>
      <c r="D49" s="31"/>
      <c r="E49" s="38">
        <v>21401</v>
      </c>
      <c r="F49" s="39" t="s">
        <v>29</v>
      </c>
      <c r="G49" s="40"/>
      <c r="H49" s="41">
        <v>100.32791</v>
      </c>
      <c r="I49" s="41">
        <v>95.729810000000001</v>
      </c>
      <c r="J49" s="41"/>
      <c r="K49" s="43">
        <v>4.5981000000000023</v>
      </c>
    </row>
    <row r="50" spans="2:11" x14ac:dyDescent="0.25">
      <c r="B50" s="31"/>
      <c r="C50" s="37"/>
      <c r="D50" s="31"/>
      <c r="E50" s="38">
        <v>21501</v>
      </c>
      <c r="F50" s="39" t="s">
        <v>30</v>
      </c>
      <c r="G50" s="40"/>
      <c r="H50" s="41">
        <v>360.26702999999998</v>
      </c>
      <c r="I50" s="41">
        <v>201.89263</v>
      </c>
      <c r="J50" s="41"/>
      <c r="K50" s="43">
        <v>158.37439999999998</v>
      </c>
    </row>
    <row r="51" spans="2:11" x14ac:dyDescent="0.25">
      <c r="B51" s="31"/>
      <c r="C51" s="37"/>
      <c r="D51" s="31"/>
      <c r="E51" s="38">
        <v>21601</v>
      </c>
      <c r="F51" s="39" t="s">
        <v>31</v>
      </c>
      <c r="G51" s="40"/>
      <c r="H51" s="41">
        <v>60.945589999999996</v>
      </c>
      <c r="I51" s="41">
        <v>19.033109999999997</v>
      </c>
      <c r="J51" s="41"/>
      <c r="K51" s="43">
        <v>41.912480000000002</v>
      </c>
    </row>
    <row r="52" spans="2:11" x14ac:dyDescent="0.25">
      <c r="B52" s="31"/>
      <c r="C52" s="32">
        <v>2200</v>
      </c>
      <c r="D52" s="33" t="s">
        <v>142</v>
      </c>
      <c r="E52" s="32"/>
      <c r="F52" s="34"/>
      <c r="G52" s="28"/>
      <c r="H52" s="35">
        <v>1039.7239999999995</v>
      </c>
      <c r="I52" s="35">
        <v>935.14275000000055</v>
      </c>
      <c r="J52" s="28"/>
      <c r="K52" s="36">
        <v>104.58124999999893</v>
      </c>
    </row>
    <row r="53" spans="2:11" ht="30" x14ac:dyDescent="0.25">
      <c r="B53" s="31"/>
      <c r="C53" s="37"/>
      <c r="D53" s="31"/>
      <c r="E53" s="38">
        <v>22104</v>
      </c>
      <c r="F53" s="39" t="s">
        <v>32</v>
      </c>
      <c r="G53" s="40"/>
      <c r="H53" s="41">
        <v>961.2039999999995</v>
      </c>
      <c r="I53" s="41">
        <v>891.32180000000051</v>
      </c>
      <c r="J53" s="41"/>
      <c r="K53" s="43">
        <v>69.882199999998988</v>
      </c>
    </row>
    <row r="54" spans="2:11" x14ac:dyDescent="0.25">
      <c r="B54" s="31"/>
      <c r="C54" s="37"/>
      <c r="D54" s="31"/>
      <c r="E54" s="38">
        <v>22301</v>
      </c>
      <c r="F54" s="39" t="s">
        <v>33</v>
      </c>
      <c r="G54" s="40"/>
      <c r="H54" s="41">
        <v>78.52</v>
      </c>
      <c r="I54" s="41">
        <v>43.820950000000003</v>
      </c>
      <c r="J54" s="41"/>
      <c r="K54" s="43">
        <v>34.699049999999993</v>
      </c>
    </row>
    <row r="55" spans="2:11" x14ac:dyDescent="0.25">
      <c r="B55" s="31"/>
      <c r="C55" s="32">
        <v>2400</v>
      </c>
      <c r="D55" s="33" t="s">
        <v>143</v>
      </c>
      <c r="E55" s="32"/>
      <c r="F55" s="34"/>
      <c r="G55" s="28"/>
      <c r="H55" s="35">
        <v>1257.075</v>
      </c>
      <c r="I55" s="35">
        <v>1227.2821599999997</v>
      </c>
      <c r="J55" s="28"/>
      <c r="K55" s="36">
        <v>29.792840000000297</v>
      </c>
    </row>
    <row r="56" spans="2:11" x14ac:dyDescent="0.25">
      <c r="B56" s="31"/>
      <c r="C56" s="37"/>
      <c r="D56" s="31"/>
      <c r="E56" s="38">
        <v>24101</v>
      </c>
      <c r="F56" s="39" t="s">
        <v>34</v>
      </c>
      <c r="G56" s="40"/>
      <c r="H56" s="41">
        <v>21.2241</v>
      </c>
      <c r="I56" s="41">
        <v>16.324099999999998</v>
      </c>
      <c r="J56" s="41"/>
      <c r="K56" s="43">
        <v>4.9000000000000021</v>
      </c>
    </row>
    <row r="57" spans="2:11" x14ac:dyDescent="0.25">
      <c r="B57" s="31"/>
      <c r="C57" s="37"/>
      <c r="D57" s="31"/>
      <c r="E57" s="38">
        <v>24201</v>
      </c>
      <c r="F57" s="39" t="s">
        <v>35</v>
      </c>
      <c r="G57" s="40"/>
      <c r="H57" s="41">
        <v>4.2401299999999997</v>
      </c>
      <c r="I57" s="41">
        <v>4.2401299999999997</v>
      </c>
      <c r="J57" s="41"/>
      <c r="K57" s="43">
        <v>0</v>
      </c>
    </row>
    <row r="58" spans="2:11" x14ac:dyDescent="0.25">
      <c r="B58" s="31"/>
      <c r="C58" s="37"/>
      <c r="D58" s="31"/>
      <c r="E58" s="38">
        <v>24301</v>
      </c>
      <c r="F58" s="39" t="s">
        <v>36</v>
      </c>
      <c r="G58" s="40"/>
      <c r="H58" s="41">
        <v>13.2455</v>
      </c>
      <c r="I58" s="41">
        <v>13.2455</v>
      </c>
      <c r="J58" s="41"/>
      <c r="K58" s="43">
        <v>0</v>
      </c>
    </row>
    <row r="59" spans="2:11" x14ac:dyDescent="0.25">
      <c r="B59" s="31"/>
      <c r="C59" s="37"/>
      <c r="D59" s="31"/>
      <c r="E59" s="38">
        <v>24401</v>
      </c>
      <c r="F59" s="39" t="s">
        <v>37</v>
      </c>
      <c r="G59" s="40"/>
      <c r="H59" s="41">
        <v>50.737310000000001</v>
      </c>
      <c r="I59" s="41">
        <v>50.737310000000001</v>
      </c>
      <c r="J59" s="41"/>
      <c r="K59" s="43">
        <v>0</v>
      </c>
    </row>
    <row r="60" spans="2:11" x14ac:dyDescent="0.25">
      <c r="B60" s="31"/>
      <c r="C60" s="37"/>
      <c r="D60" s="31"/>
      <c r="E60" s="38">
        <v>24501</v>
      </c>
      <c r="F60" s="39" t="s">
        <v>38</v>
      </c>
      <c r="G60" s="40"/>
      <c r="H60" s="41">
        <v>67.860810000000001</v>
      </c>
      <c r="I60" s="41">
        <v>67.860810000000001</v>
      </c>
      <c r="J60" s="41"/>
      <c r="K60" s="43">
        <v>0</v>
      </c>
    </row>
    <row r="61" spans="2:11" x14ac:dyDescent="0.25">
      <c r="B61" s="31"/>
      <c r="C61" s="37"/>
      <c r="D61" s="31"/>
      <c r="E61" s="38">
        <v>24601</v>
      </c>
      <c r="F61" s="39" t="s">
        <v>39</v>
      </c>
      <c r="G61" s="40"/>
      <c r="H61" s="41">
        <v>583.80195000000003</v>
      </c>
      <c r="I61" s="41">
        <v>558.93800999999985</v>
      </c>
      <c r="J61" s="41"/>
      <c r="K61" s="43">
        <v>24.863940000000184</v>
      </c>
    </row>
    <row r="62" spans="2:11" x14ac:dyDescent="0.25">
      <c r="B62" s="31"/>
      <c r="C62" s="37"/>
      <c r="D62" s="31"/>
      <c r="E62" s="38">
        <v>24701</v>
      </c>
      <c r="F62" s="39" t="s">
        <v>40</v>
      </c>
      <c r="G62" s="40"/>
      <c r="H62" s="41">
        <v>71.444910000000007</v>
      </c>
      <c r="I62" s="41">
        <v>71.416010000000014</v>
      </c>
      <c r="J62" s="41"/>
      <c r="K62" s="43">
        <v>2.8899999999993042E-2</v>
      </c>
    </row>
    <row r="63" spans="2:11" x14ac:dyDescent="0.25">
      <c r="B63" s="31"/>
      <c r="C63" s="37"/>
      <c r="D63" s="31"/>
      <c r="E63" s="38">
        <v>24801</v>
      </c>
      <c r="F63" s="39" t="s">
        <v>41</v>
      </c>
      <c r="G63" s="40"/>
      <c r="H63" s="41">
        <v>352.65517</v>
      </c>
      <c r="I63" s="41">
        <v>352.65517</v>
      </c>
      <c r="J63" s="41"/>
      <c r="K63" s="43">
        <v>0</v>
      </c>
    </row>
    <row r="64" spans="2:11" x14ac:dyDescent="0.25">
      <c r="B64" s="31"/>
      <c r="C64" s="37"/>
      <c r="D64" s="31"/>
      <c r="E64" s="38">
        <v>24901</v>
      </c>
      <c r="F64" s="39" t="s">
        <v>42</v>
      </c>
      <c r="G64" s="40"/>
      <c r="H64" s="41">
        <v>91.86511999999999</v>
      </c>
      <c r="I64" s="41">
        <v>91.865120000000019</v>
      </c>
      <c r="J64" s="41"/>
      <c r="K64" s="43">
        <v>0</v>
      </c>
    </row>
    <row r="65" spans="2:11" x14ac:dyDescent="0.25">
      <c r="B65" s="31"/>
      <c r="C65" s="32">
        <v>2500</v>
      </c>
      <c r="D65" s="33" t="s">
        <v>144</v>
      </c>
      <c r="E65" s="32"/>
      <c r="F65" s="34"/>
      <c r="G65" s="28"/>
      <c r="H65" s="35">
        <v>15</v>
      </c>
      <c r="I65" s="35">
        <v>4.2389099999999997</v>
      </c>
      <c r="J65" s="28"/>
      <c r="K65" s="36">
        <v>10.761089999999999</v>
      </c>
    </row>
    <row r="66" spans="2:11" x14ac:dyDescent="0.25">
      <c r="B66" s="31"/>
      <c r="C66" s="92"/>
      <c r="D66" s="28"/>
      <c r="E66" s="38">
        <v>25201</v>
      </c>
      <c r="F66" s="39" t="s">
        <v>189</v>
      </c>
      <c r="G66" s="28"/>
      <c r="H66" s="41">
        <v>5</v>
      </c>
      <c r="I66" s="41">
        <v>4.2389099999999997</v>
      </c>
      <c r="J66" s="41"/>
      <c r="K66" s="43">
        <v>0.76109000000000027</v>
      </c>
    </row>
    <row r="67" spans="2:11" x14ac:dyDescent="0.25">
      <c r="B67" s="31"/>
      <c r="C67" s="37"/>
      <c r="D67" s="31"/>
      <c r="E67" s="38">
        <v>25501</v>
      </c>
      <c r="F67" s="39" t="s">
        <v>43</v>
      </c>
      <c r="G67" s="40"/>
      <c r="H67" s="41">
        <v>10</v>
      </c>
      <c r="I67" s="41">
        <v>0</v>
      </c>
      <c r="J67" s="41"/>
      <c r="K67" s="43">
        <v>10</v>
      </c>
    </row>
    <row r="68" spans="2:11" x14ac:dyDescent="0.25">
      <c r="B68" s="31"/>
      <c r="C68" s="32">
        <v>2600</v>
      </c>
      <c r="D68" s="33" t="s">
        <v>145</v>
      </c>
      <c r="E68" s="32"/>
      <c r="F68" s="34"/>
      <c r="G68" s="28"/>
      <c r="H68" s="35">
        <v>3305.0004500000014</v>
      </c>
      <c r="I68" s="35">
        <v>2297.1181399999996</v>
      </c>
      <c r="J68" s="28"/>
      <c r="K68" s="36">
        <v>1007.8823100000018</v>
      </c>
    </row>
    <row r="69" spans="2:11" ht="45" x14ac:dyDescent="0.25">
      <c r="B69" s="31"/>
      <c r="C69" s="37"/>
      <c r="D69" s="31"/>
      <c r="E69" s="38">
        <v>26102</v>
      </c>
      <c r="F69" s="39" t="s">
        <v>44</v>
      </c>
      <c r="G69" s="40"/>
      <c r="H69" s="41">
        <v>1800.0000500000012</v>
      </c>
      <c r="I69" s="41">
        <v>1233.3130399999995</v>
      </c>
      <c r="J69" s="41"/>
      <c r="K69" s="43">
        <v>566.68701000000169</v>
      </c>
    </row>
    <row r="70" spans="2:11" ht="30" x14ac:dyDescent="0.25">
      <c r="B70" s="31"/>
      <c r="C70" s="37"/>
      <c r="D70" s="31"/>
      <c r="E70" s="38">
        <v>26103</v>
      </c>
      <c r="F70" s="39" t="s">
        <v>45</v>
      </c>
      <c r="G70" s="40"/>
      <c r="H70" s="41">
        <v>1500.0000000000002</v>
      </c>
      <c r="I70" s="41">
        <v>1060.3545000000001</v>
      </c>
      <c r="J70" s="41"/>
      <c r="K70" s="43">
        <v>439.64550000000008</v>
      </c>
    </row>
    <row r="71" spans="2:11" ht="30" x14ac:dyDescent="0.25">
      <c r="B71" s="31"/>
      <c r="C71" s="37"/>
      <c r="D71" s="31"/>
      <c r="E71" s="38">
        <v>26105</v>
      </c>
      <c r="F71" s="39" t="s">
        <v>46</v>
      </c>
      <c r="G71" s="40"/>
      <c r="H71" s="41">
        <v>5.0004</v>
      </c>
      <c r="I71" s="41">
        <v>3.4506000000000001</v>
      </c>
      <c r="J71" s="41"/>
      <c r="K71" s="43">
        <v>1.5497999999999998</v>
      </c>
    </row>
    <row r="72" spans="2:11" x14ac:dyDescent="0.25">
      <c r="B72" s="31"/>
      <c r="C72" s="32">
        <v>2700</v>
      </c>
      <c r="D72" s="33" t="s">
        <v>146</v>
      </c>
      <c r="E72" s="32"/>
      <c r="F72" s="34"/>
      <c r="G72" s="28"/>
      <c r="H72" s="35">
        <v>844.59660000000008</v>
      </c>
      <c r="I72" s="35">
        <v>744.0231</v>
      </c>
      <c r="J72" s="28"/>
      <c r="K72" s="36">
        <v>100.57350000000008</v>
      </c>
    </row>
    <row r="73" spans="2:11" x14ac:dyDescent="0.25">
      <c r="B73" s="31"/>
      <c r="C73" s="37"/>
      <c r="D73" s="31"/>
      <c r="E73" s="38">
        <v>27101</v>
      </c>
      <c r="F73" s="39" t="s">
        <v>47</v>
      </c>
      <c r="G73" s="40"/>
      <c r="H73" s="41">
        <v>63.395650000000003</v>
      </c>
      <c r="I73" s="41">
        <v>60.421999999999997</v>
      </c>
      <c r="J73" s="41"/>
      <c r="K73" s="43">
        <v>2.9736500000000063</v>
      </c>
    </row>
    <row r="74" spans="2:11" x14ac:dyDescent="0.25">
      <c r="B74" s="31"/>
      <c r="C74" s="37"/>
      <c r="D74" s="31"/>
      <c r="E74" s="38">
        <v>27201</v>
      </c>
      <c r="F74" s="39" t="s">
        <v>48</v>
      </c>
      <c r="G74" s="40"/>
      <c r="H74" s="41">
        <v>21.693349999999999</v>
      </c>
      <c r="I74" s="41">
        <v>1.8896400000000002</v>
      </c>
      <c r="J74" s="41"/>
      <c r="K74" s="43">
        <v>19.803709999999999</v>
      </c>
    </row>
    <row r="75" spans="2:11" x14ac:dyDescent="0.25">
      <c r="B75" s="31"/>
      <c r="C75" s="37"/>
      <c r="D75" s="31"/>
      <c r="E75" s="38">
        <v>27301</v>
      </c>
      <c r="F75" s="39" t="s">
        <v>49</v>
      </c>
      <c r="G75" s="40"/>
      <c r="H75" s="41">
        <v>757.50760000000002</v>
      </c>
      <c r="I75" s="41">
        <v>681.55794000000003</v>
      </c>
      <c r="J75" s="41"/>
      <c r="K75" s="43">
        <v>75.949659999999994</v>
      </c>
    </row>
    <row r="76" spans="2:11" x14ac:dyDescent="0.25">
      <c r="B76" s="31"/>
      <c r="C76" s="37"/>
      <c r="D76" s="31"/>
      <c r="E76" s="38">
        <v>27401</v>
      </c>
      <c r="F76" s="39" t="s">
        <v>192</v>
      </c>
      <c r="G76" s="49"/>
      <c r="H76" s="41">
        <v>1.82</v>
      </c>
      <c r="I76" s="41">
        <v>0</v>
      </c>
      <c r="J76" s="42"/>
      <c r="K76" s="43">
        <v>1.82</v>
      </c>
    </row>
    <row r="77" spans="2:11" x14ac:dyDescent="0.25">
      <c r="B77" s="31"/>
      <c r="C77" s="37"/>
      <c r="D77" s="31"/>
      <c r="E77" s="38">
        <v>27501</v>
      </c>
      <c r="F77" s="39" t="s">
        <v>203</v>
      </c>
      <c r="G77" s="49"/>
      <c r="H77" s="41">
        <v>0.18</v>
      </c>
      <c r="I77" s="41">
        <v>0.15352000000000002</v>
      </c>
      <c r="J77" s="42"/>
      <c r="K77" s="43">
        <v>2.6479999999999976E-2</v>
      </c>
    </row>
    <row r="78" spans="2:11" x14ac:dyDescent="0.25">
      <c r="B78" s="31"/>
      <c r="C78" s="32">
        <v>2900</v>
      </c>
      <c r="D78" s="33" t="s">
        <v>147</v>
      </c>
      <c r="E78" s="32"/>
      <c r="F78" s="34"/>
      <c r="G78" s="28"/>
      <c r="H78" s="35">
        <v>801.33799999999997</v>
      </c>
      <c r="I78" s="35">
        <v>752.53546000000006</v>
      </c>
      <c r="J78" s="28"/>
      <c r="K78" s="36">
        <v>48.802539999999908</v>
      </c>
    </row>
    <row r="79" spans="2:11" x14ac:dyDescent="0.25">
      <c r="B79" s="31"/>
      <c r="C79" s="37"/>
      <c r="D79" s="31"/>
      <c r="E79" s="38">
        <v>29101</v>
      </c>
      <c r="F79" s="39" t="s">
        <v>50</v>
      </c>
      <c r="G79" s="40"/>
      <c r="H79" s="41">
        <v>6.077</v>
      </c>
      <c r="I79" s="41">
        <v>2.2500900000000001</v>
      </c>
      <c r="J79" s="41"/>
      <c r="K79" s="43">
        <v>3.8269099999999998</v>
      </c>
    </row>
    <row r="80" spans="2:11" x14ac:dyDescent="0.25">
      <c r="B80" s="31"/>
      <c r="C80" s="37"/>
      <c r="D80" s="31"/>
      <c r="E80" s="38">
        <v>29201</v>
      </c>
      <c r="F80" s="39" t="s">
        <v>51</v>
      </c>
      <c r="G80" s="40"/>
      <c r="H80" s="41">
        <v>77.019739999999999</v>
      </c>
      <c r="I80" s="41">
        <v>76.398700000000005</v>
      </c>
      <c r="J80" s="41"/>
      <c r="K80" s="43">
        <v>0.6210399999999936</v>
      </c>
    </row>
    <row r="81" spans="2:11" ht="30" x14ac:dyDescent="0.25">
      <c r="B81" s="31"/>
      <c r="C81" s="37"/>
      <c r="D81" s="31"/>
      <c r="E81" s="38">
        <v>29301</v>
      </c>
      <c r="F81" s="39" t="s">
        <v>52</v>
      </c>
      <c r="G81" s="40"/>
      <c r="H81" s="41">
        <v>395.01900000000001</v>
      </c>
      <c r="I81" s="41">
        <v>393.39751000000001</v>
      </c>
      <c r="J81" s="41"/>
      <c r="K81" s="43">
        <v>1.6214899999999943</v>
      </c>
    </row>
    <row r="82" spans="2:11" x14ac:dyDescent="0.25">
      <c r="B82" s="31"/>
      <c r="C82" s="37"/>
      <c r="D82" s="31"/>
      <c r="E82" s="38">
        <v>29401</v>
      </c>
      <c r="F82" s="39" t="s">
        <v>53</v>
      </c>
      <c r="G82" s="40"/>
      <c r="H82" s="41">
        <v>101.45</v>
      </c>
      <c r="I82" s="41">
        <v>101.44914</v>
      </c>
      <c r="J82" s="41"/>
      <c r="K82" s="43">
        <v>8.600000000029695E-4</v>
      </c>
    </row>
    <row r="83" spans="2:11" x14ac:dyDescent="0.25">
      <c r="B83" s="31"/>
      <c r="C83" s="37"/>
      <c r="D83" s="31"/>
      <c r="E83" s="38">
        <v>29601</v>
      </c>
      <c r="F83" s="39" t="s">
        <v>54</v>
      </c>
      <c r="G83" s="40"/>
      <c r="H83" s="41">
        <v>57.611539999999998</v>
      </c>
      <c r="I83" s="41">
        <v>22.956549999999996</v>
      </c>
      <c r="J83" s="41"/>
      <c r="K83" s="43">
        <v>34.654989999999998</v>
      </c>
    </row>
    <row r="84" spans="2:11" x14ac:dyDescent="0.25">
      <c r="B84" s="31"/>
      <c r="C84" s="37"/>
      <c r="D84" s="31"/>
      <c r="E84" s="38">
        <v>29801</v>
      </c>
      <c r="F84" s="39" t="s">
        <v>55</v>
      </c>
      <c r="G84" s="40"/>
      <c r="H84" s="41">
        <v>157.16072</v>
      </c>
      <c r="I84" s="41">
        <v>156.08347000000001</v>
      </c>
      <c r="J84" s="41"/>
      <c r="K84" s="43">
        <v>1.0772499999999923</v>
      </c>
    </row>
    <row r="85" spans="2:11" x14ac:dyDescent="0.25">
      <c r="B85" s="31"/>
      <c r="C85" s="37"/>
      <c r="D85" s="31"/>
      <c r="E85" s="38">
        <v>29901</v>
      </c>
      <c r="F85" s="39" t="s">
        <v>56</v>
      </c>
      <c r="G85" s="40"/>
      <c r="H85" s="41">
        <v>7</v>
      </c>
      <c r="I85" s="41">
        <v>0</v>
      </c>
      <c r="J85" s="41"/>
      <c r="K85" s="43">
        <v>7</v>
      </c>
    </row>
    <row r="86" spans="2:11" x14ac:dyDescent="0.25">
      <c r="B86" s="25" t="s">
        <v>57</v>
      </c>
      <c r="C86" s="26"/>
      <c r="D86" s="26"/>
      <c r="E86" s="26"/>
      <c r="F86" s="27"/>
      <c r="G86" s="28"/>
      <c r="H86" s="29">
        <v>1189602.6155776002</v>
      </c>
      <c r="I86" s="29">
        <v>827813.40701089997</v>
      </c>
      <c r="J86" s="28"/>
      <c r="K86" s="30">
        <v>361789.20856670022</v>
      </c>
    </row>
    <row r="87" spans="2:11" x14ac:dyDescent="0.25">
      <c r="B87" s="31"/>
      <c r="C87" s="32">
        <v>3100</v>
      </c>
      <c r="D87" s="33" t="s">
        <v>148</v>
      </c>
      <c r="E87" s="32"/>
      <c r="F87" s="34"/>
      <c r="G87" s="28"/>
      <c r="H87" s="35">
        <v>262695.24331759999</v>
      </c>
      <c r="I87" s="35">
        <v>219846.3821709</v>
      </c>
      <c r="J87" s="28"/>
      <c r="K87" s="36">
        <v>42848.861146699986</v>
      </c>
    </row>
    <row r="88" spans="2:11" x14ac:dyDescent="0.25">
      <c r="B88" s="31"/>
      <c r="C88" s="37"/>
      <c r="D88" s="31"/>
      <c r="E88" s="38">
        <v>31101</v>
      </c>
      <c r="F88" s="39" t="s">
        <v>58</v>
      </c>
      <c r="G88" s="40"/>
      <c r="H88" s="41">
        <v>7094.8999975999986</v>
      </c>
      <c r="I88" s="41">
        <v>5497.7992608999984</v>
      </c>
      <c r="J88" s="41"/>
      <c r="K88" s="43">
        <v>1597.1007367000002</v>
      </c>
    </row>
    <row r="89" spans="2:11" x14ac:dyDescent="0.25">
      <c r="B89" s="31"/>
      <c r="C89" s="37"/>
      <c r="D89" s="31"/>
      <c r="E89" s="38">
        <v>31201</v>
      </c>
      <c r="F89" s="39" t="s">
        <v>193</v>
      </c>
      <c r="G89" s="40"/>
      <c r="H89" s="41">
        <v>49</v>
      </c>
      <c r="I89" s="41">
        <v>47.284080000000003</v>
      </c>
      <c r="J89" s="41"/>
      <c r="K89" s="43">
        <v>1.715919999999997</v>
      </c>
    </row>
    <row r="90" spans="2:11" x14ac:dyDescent="0.25">
      <c r="B90" s="31"/>
      <c r="C90" s="37"/>
      <c r="D90" s="31"/>
      <c r="E90" s="38">
        <v>31301</v>
      </c>
      <c r="F90" s="39" t="s">
        <v>59</v>
      </c>
      <c r="G90" s="40"/>
      <c r="H90" s="41">
        <v>2265.9119999999998</v>
      </c>
      <c r="I90" s="41">
        <v>1425.2526900000003</v>
      </c>
      <c r="J90" s="41"/>
      <c r="K90" s="43">
        <v>840.65930999999955</v>
      </c>
    </row>
    <row r="91" spans="2:11" x14ac:dyDescent="0.25">
      <c r="B91" s="31"/>
      <c r="C91" s="37"/>
      <c r="D91" s="31"/>
      <c r="E91" s="38">
        <v>31401</v>
      </c>
      <c r="F91" s="39" t="s">
        <v>60</v>
      </c>
      <c r="G91" s="40"/>
      <c r="H91" s="41">
        <v>3634.2151600000002</v>
      </c>
      <c r="I91" s="41">
        <v>3131.4478499999996</v>
      </c>
      <c r="J91" s="41"/>
      <c r="K91" s="43">
        <v>502.76731000000063</v>
      </c>
    </row>
    <row r="92" spans="2:11" x14ac:dyDescent="0.25">
      <c r="B92" s="31"/>
      <c r="C92" s="37"/>
      <c r="D92" s="31"/>
      <c r="E92" s="38">
        <v>31501</v>
      </c>
      <c r="F92" s="39" t="s">
        <v>61</v>
      </c>
      <c r="G92" s="40"/>
      <c r="H92" s="41">
        <v>1918.5999999999985</v>
      </c>
      <c r="I92" s="41">
        <v>667.27158000000134</v>
      </c>
      <c r="J92" s="41"/>
      <c r="K92" s="43">
        <v>1251.3284199999971</v>
      </c>
    </row>
    <row r="93" spans="2:11" x14ac:dyDescent="0.25">
      <c r="B93" s="31"/>
      <c r="C93" s="37"/>
      <c r="D93" s="31"/>
      <c r="E93" s="38">
        <v>31601</v>
      </c>
      <c r="F93" s="39" t="s">
        <v>62</v>
      </c>
      <c r="G93" s="40"/>
      <c r="H93" s="41">
        <v>28.984999999999999</v>
      </c>
      <c r="I93" s="41">
        <v>15.946519999999996</v>
      </c>
      <c r="J93" s="41"/>
      <c r="K93" s="43">
        <v>13.038480000000003</v>
      </c>
    </row>
    <row r="94" spans="2:11" x14ac:dyDescent="0.25">
      <c r="B94" s="31"/>
      <c r="C94" s="37"/>
      <c r="D94" s="31"/>
      <c r="E94" s="38">
        <v>31602</v>
      </c>
      <c r="F94" s="39" t="s">
        <v>63</v>
      </c>
      <c r="G94" s="40"/>
      <c r="H94" s="41">
        <v>21270.25818999999</v>
      </c>
      <c r="I94" s="41">
        <v>19764.078059999996</v>
      </c>
      <c r="J94" s="41"/>
      <c r="K94" s="43">
        <v>1506.1801299999934</v>
      </c>
    </row>
    <row r="95" spans="2:11" x14ac:dyDescent="0.25">
      <c r="B95" s="31"/>
      <c r="C95" s="37"/>
      <c r="D95" s="31"/>
      <c r="E95" s="38">
        <v>31701</v>
      </c>
      <c r="F95" s="39" t="s">
        <v>64</v>
      </c>
      <c r="G95" s="40"/>
      <c r="H95" s="41">
        <v>6024.56</v>
      </c>
      <c r="I95" s="41">
        <v>1616.4460300000005</v>
      </c>
      <c r="J95" s="41"/>
      <c r="K95" s="43">
        <v>4408.1139700000003</v>
      </c>
    </row>
    <row r="96" spans="2:11" x14ac:dyDescent="0.25">
      <c r="B96" s="31"/>
      <c r="C96" s="37"/>
      <c r="D96" s="31"/>
      <c r="E96" s="38">
        <v>31801</v>
      </c>
      <c r="F96" s="39" t="s">
        <v>65</v>
      </c>
      <c r="G96" s="40"/>
      <c r="H96" s="41">
        <v>2792.5029700000005</v>
      </c>
      <c r="I96" s="41">
        <v>1229.1048000000001</v>
      </c>
      <c r="J96" s="41"/>
      <c r="K96" s="43">
        <v>1563.3981700000004</v>
      </c>
    </row>
    <row r="97" spans="2:11" x14ac:dyDescent="0.25">
      <c r="B97" s="31"/>
      <c r="C97" s="37"/>
      <c r="D97" s="31"/>
      <c r="E97" s="38">
        <v>31802</v>
      </c>
      <c r="F97" s="39" t="s">
        <v>66</v>
      </c>
      <c r="G97" s="40"/>
      <c r="H97" s="41">
        <v>0</v>
      </c>
      <c r="I97" s="41">
        <v>0</v>
      </c>
      <c r="J97" s="41"/>
      <c r="K97" s="43">
        <v>0</v>
      </c>
    </row>
    <row r="98" spans="2:11" x14ac:dyDescent="0.25">
      <c r="B98" s="31"/>
      <c r="C98" s="37"/>
      <c r="D98" s="31"/>
      <c r="E98" s="38">
        <v>31901</v>
      </c>
      <c r="F98" s="39" t="s">
        <v>67</v>
      </c>
      <c r="G98" s="40"/>
      <c r="H98" s="41">
        <v>0</v>
      </c>
      <c r="I98" s="41">
        <v>0</v>
      </c>
      <c r="J98" s="41"/>
      <c r="K98" s="43">
        <v>0</v>
      </c>
    </row>
    <row r="99" spans="2:11" x14ac:dyDescent="0.25">
      <c r="B99" s="31"/>
      <c r="C99" s="37"/>
      <c r="D99" s="31"/>
      <c r="E99" s="38">
        <v>31902</v>
      </c>
      <c r="F99" s="39" t="s">
        <v>68</v>
      </c>
      <c r="G99" s="40"/>
      <c r="H99" s="41">
        <v>20.779</v>
      </c>
      <c r="I99" s="41">
        <v>1.4</v>
      </c>
      <c r="J99" s="41"/>
      <c r="K99" s="43">
        <v>19.379000000000001</v>
      </c>
    </row>
    <row r="100" spans="2:11" x14ac:dyDescent="0.25">
      <c r="B100" s="31"/>
      <c r="C100" s="37"/>
      <c r="D100" s="31"/>
      <c r="E100" s="38">
        <v>31904</v>
      </c>
      <c r="F100" s="39" t="s">
        <v>69</v>
      </c>
      <c r="G100" s="40"/>
      <c r="H100" s="41">
        <v>217595.53099999999</v>
      </c>
      <c r="I100" s="41">
        <v>186450.35130000001</v>
      </c>
      <c r="J100" s="41"/>
      <c r="K100" s="43">
        <v>31145.179699999979</v>
      </c>
    </row>
    <row r="101" spans="2:11" x14ac:dyDescent="0.25">
      <c r="B101" s="31"/>
      <c r="C101" s="32">
        <v>3200</v>
      </c>
      <c r="D101" s="33" t="s">
        <v>149</v>
      </c>
      <c r="E101" s="32"/>
      <c r="F101" s="34"/>
      <c r="G101" s="28"/>
      <c r="H101" s="35">
        <v>70815.591100000005</v>
      </c>
      <c r="I101" s="35">
        <v>47465.146370000002</v>
      </c>
      <c r="J101" s="28"/>
      <c r="K101" s="36">
        <v>23350.444730000003</v>
      </c>
    </row>
    <row r="102" spans="2:11" x14ac:dyDescent="0.25">
      <c r="B102" s="31"/>
      <c r="C102" s="37"/>
      <c r="D102" s="31"/>
      <c r="E102" s="38">
        <v>32201</v>
      </c>
      <c r="F102" s="39" t="s">
        <v>70</v>
      </c>
      <c r="G102" s="40"/>
      <c r="H102" s="41">
        <v>14544.412</v>
      </c>
      <c r="I102" s="41">
        <v>11977.729090000001</v>
      </c>
      <c r="J102" s="41"/>
      <c r="K102" s="43">
        <v>2566.6829099999995</v>
      </c>
    </row>
    <row r="103" spans="2:11" x14ac:dyDescent="0.25">
      <c r="B103" s="31"/>
      <c r="C103" s="37"/>
      <c r="D103" s="31"/>
      <c r="E103" s="38">
        <v>32301</v>
      </c>
      <c r="F103" s="39" t="s">
        <v>71</v>
      </c>
      <c r="G103" s="40"/>
      <c r="H103" s="41">
        <v>28</v>
      </c>
      <c r="I103" s="41">
        <v>0</v>
      </c>
      <c r="J103" s="41"/>
      <c r="K103" s="43">
        <v>28</v>
      </c>
    </row>
    <row r="104" spans="2:11" x14ac:dyDescent="0.25">
      <c r="B104" s="31"/>
      <c r="C104" s="37"/>
      <c r="D104" s="31"/>
      <c r="E104" s="38">
        <v>32302</v>
      </c>
      <c r="F104" s="39" t="s">
        <v>72</v>
      </c>
      <c r="G104" s="40"/>
      <c r="H104" s="41">
        <v>20.7</v>
      </c>
      <c r="I104" s="41">
        <v>6.4039999999999999</v>
      </c>
      <c r="J104" s="41"/>
      <c r="K104" s="43">
        <v>14.295999999999999</v>
      </c>
    </row>
    <row r="105" spans="2:11" ht="30" x14ac:dyDescent="0.25">
      <c r="B105" s="31"/>
      <c r="C105" s="37"/>
      <c r="D105" s="31"/>
      <c r="E105" s="38">
        <v>32502</v>
      </c>
      <c r="F105" s="39" t="s">
        <v>73</v>
      </c>
      <c r="G105" s="40"/>
      <c r="H105" s="41">
        <v>13574.49</v>
      </c>
      <c r="I105" s="41">
        <v>6449.3538999999992</v>
      </c>
      <c r="J105" s="41"/>
      <c r="K105" s="43">
        <v>7125.1361000000006</v>
      </c>
    </row>
    <row r="106" spans="2:11" x14ac:dyDescent="0.25">
      <c r="B106" s="31"/>
      <c r="C106" s="37"/>
      <c r="D106" s="31"/>
      <c r="E106" s="38">
        <v>32601</v>
      </c>
      <c r="F106" s="39" t="s">
        <v>74</v>
      </c>
      <c r="G106" s="40"/>
      <c r="H106" s="41">
        <v>1683</v>
      </c>
      <c r="I106" s="41">
        <v>1112.3129500000002</v>
      </c>
      <c r="J106" s="41"/>
      <c r="K106" s="43">
        <v>570.68704999999977</v>
      </c>
    </row>
    <row r="107" spans="2:11" x14ac:dyDescent="0.25">
      <c r="B107" s="31"/>
      <c r="C107" s="37"/>
      <c r="D107" s="31"/>
      <c r="E107" s="38">
        <v>32701</v>
      </c>
      <c r="F107" s="39" t="s">
        <v>75</v>
      </c>
      <c r="G107" s="40"/>
      <c r="H107" s="41">
        <v>40964.989100000006</v>
      </c>
      <c r="I107" s="41">
        <v>27919.346429999998</v>
      </c>
      <c r="J107" s="41"/>
      <c r="K107" s="43">
        <v>13045.642670000008</v>
      </c>
    </row>
    <row r="108" spans="2:11" x14ac:dyDescent="0.25">
      <c r="B108" s="31"/>
      <c r="C108" s="37"/>
      <c r="D108" s="31"/>
      <c r="E108" s="38">
        <v>32903</v>
      </c>
      <c r="F108" s="39" t="s">
        <v>76</v>
      </c>
      <c r="G108" s="40"/>
      <c r="H108" s="41">
        <v>0</v>
      </c>
      <c r="I108" s="41">
        <v>0</v>
      </c>
      <c r="J108" s="41"/>
      <c r="K108" s="43">
        <v>0</v>
      </c>
    </row>
    <row r="109" spans="2:11" x14ac:dyDescent="0.25">
      <c r="B109" s="31"/>
      <c r="C109" s="32">
        <v>3300</v>
      </c>
      <c r="D109" s="33" t="s">
        <v>150</v>
      </c>
      <c r="E109" s="32"/>
      <c r="F109" s="34"/>
      <c r="G109" s="28"/>
      <c r="H109" s="35">
        <v>528747.41798000003</v>
      </c>
      <c r="I109" s="35">
        <v>292242.56231999997</v>
      </c>
      <c r="J109" s="28"/>
      <c r="K109" s="36">
        <v>236504.85566000006</v>
      </c>
    </row>
    <row r="110" spans="2:11" x14ac:dyDescent="0.25">
      <c r="B110" s="31"/>
      <c r="C110" s="37"/>
      <c r="D110" s="31"/>
      <c r="E110" s="38">
        <v>33104</v>
      </c>
      <c r="F110" s="39" t="s">
        <v>77</v>
      </c>
      <c r="G110" s="40"/>
      <c r="H110" s="41">
        <v>140283.80926999997</v>
      </c>
      <c r="I110" s="41">
        <v>97582.938759999917</v>
      </c>
      <c r="J110" s="41"/>
      <c r="K110" s="43">
        <v>42700.870510000052</v>
      </c>
    </row>
    <row r="111" spans="2:11" x14ac:dyDescent="0.25">
      <c r="B111" s="31"/>
      <c r="C111" s="37"/>
      <c r="D111" s="31"/>
      <c r="E111" s="38">
        <v>33301</v>
      </c>
      <c r="F111" s="39" t="s">
        <v>78</v>
      </c>
      <c r="G111" s="40"/>
      <c r="H111" s="41">
        <v>226188.43049999999</v>
      </c>
      <c r="I111" s="41">
        <v>91641.11069999999</v>
      </c>
      <c r="J111" s="41"/>
      <c r="K111" s="43">
        <v>134547.3198</v>
      </c>
    </row>
    <row r="112" spans="2:11" x14ac:dyDescent="0.25">
      <c r="B112" s="31"/>
      <c r="C112" s="37"/>
      <c r="D112" s="31"/>
      <c r="E112" s="38">
        <v>33302</v>
      </c>
      <c r="F112" s="39" t="s">
        <v>195</v>
      </c>
      <c r="G112" s="40"/>
      <c r="H112" s="41">
        <v>385</v>
      </c>
      <c r="I112" s="41">
        <v>256.66665999999998</v>
      </c>
      <c r="J112" s="41"/>
      <c r="K112" s="43">
        <v>128.33334000000002</v>
      </c>
    </row>
    <row r="113" spans="2:11" x14ac:dyDescent="0.25">
      <c r="B113" s="31"/>
      <c r="C113" s="37"/>
      <c r="D113" s="31"/>
      <c r="E113" s="38">
        <v>33303</v>
      </c>
      <c r="F113" s="39" t="s">
        <v>79</v>
      </c>
      <c r="G113" s="40"/>
      <c r="H113" s="41">
        <v>60</v>
      </c>
      <c r="I113" s="41">
        <v>0</v>
      </c>
      <c r="J113" s="41"/>
      <c r="K113" s="43">
        <v>60</v>
      </c>
    </row>
    <row r="114" spans="2:11" ht="30" x14ac:dyDescent="0.25">
      <c r="B114" s="31"/>
      <c r="C114" s="37"/>
      <c r="D114" s="31"/>
      <c r="E114" s="38">
        <v>33304</v>
      </c>
      <c r="F114" s="39" t="s">
        <v>80</v>
      </c>
      <c r="G114" s="40"/>
      <c r="H114" s="41">
        <v>22199.9941</v>
      </c>
      <c r="I114" s="41">
        <v>8410.9310600000008</v>
      </c>
      <c r="J114" s="41"/>
      <c r="K114" s="43">
        <v>13789.063039999999</v>
      </c>
    </row>
    <row r="115" spans="2:11" x14ac:dyDescent="0.25">
      <c r="B115" s="31"/>
      <c r="C115" s="37"/>
      <c r="D115" s="31"/>
      <c r="E115" s="38">
        <v>33401</v>
      </c>
      <c r="F115" s="39" t="s">
        <v>81</v>
      </c>
      <c r="G115" s="40"/>
      <c r="H115" s="41">
        <v>6384.1229999999996</v>
      </c>
      <c r="I115" s="41">
        <v>4810.3853600000048</v>
      </c>
      <c r="J115" s="41"/>
      <c r="K115" s="43">
        <v>1573.7376399999948</v>
      </c>
    </row>
    <row r="116" spans="2:11" x14ac:dyDescent="0.25">
      <c r="B116" s="31"/>
      <c r="C116" s="37"/>
      <c r="D116" s="31"/>
      <c r="E116" s="38">
        <v>33501</v>
      </c>
      <c r="F116" s="39" t="s">
        <v>82</v>
      </c>
      <c r="G116" s="40"/>
      <c r="H116" s="41">
        <v>13412.35</v>
      </c>
      <c r="I116" s="41">
        <v>12118.7737</v>
      </c>
      <c r="J116" s="41"/>
      <c r="K116" s="43">
        <v>1293.5763000000006</v>
      </c>
    </row>
    <row r="117" spans="2:11" x14ac:dyDescent="0.25">
      <c r="B117" s="31"/>
      <c r="C117" s="37"/>
      <c r="D117" s="31"/>
      <c r="E117" s="38">
        <v>33601</v>
      </c>
      <c r="F117" s="39" t="s">
        <v>83</v>
      </c>
      <c r="G117" s="40"/>
      <c r="H117" s="41">
        <v>245.79400000000001</v>
      </c>
      <c r="I117" s="41">
        <v>82.6</v>
      </c>
      <c r="J117" s="41"/>
      <c r="K117" s="43">
        <v>163.19400000000002</v>
      </c>
    </row>
    <row r="118" spans="2:11" x14ac:dyDescent="0.25">
      <c r="B118" s="31"/>
      <c r="C118" s="37"/>
      <c r="D118" s="31"/>
      <c r="E118" s="38">
        <v>33602</v>
      </c>
      <c r="F118" s="39" t="s">
        <v>84</v>
      </c>
      <c r="G118" s="40"/>
      <c r="H118" s="41">
        <v>417.846</v>
      </c>
      <c r="I118" s="41">
        <v>136.48339000000004</v>
      </c>
      <c r="J118" s="41"/>
      <c r="K118" s="43">
        <v>281.36260999999996</v>
      </c>
    </row>
    <row r="119" spans="2:11" ht="45" x14ac:dyDescent="0.25">
      <c r="B119" s="31"/>
      <c r="C119" s="37"/>
      <c r="D119" s="31"/>
      <c r="E119" s="38">
        <v>33603</v>
      </c>
      <c r="F119" s="39" t="s">
        <v>196</v>
      </c>
      <c r="G119" s="40"/>
      <c r="H119" s="41">
        <v>4</v>
      </c>
      <c r="I119" s="41">
        <v>0</v>
      </c>
      <c r="J119" s="41"/>
      <c r="K119" s="43">
        <v>4</v>
      </c>
    </row>
    <row r="120" spans="2:11" ht="30" x14ac:dyDescent="0.25">
      <c r="B120" s="31"/>
      <c r="C120" s="37"/>
      <c r="D120" s="31"/>
      <c r="E120" s="38">
        <v>33604</v>
      </c>
      <c r="F120" s="39" t="s">
        <v>85</v>
      </c>
      <c r="G120" s="40"/>
      <c r="H120" s="41">
        <v>154.679</v>
      </c>
      <c r="I120" s="41">
        <v>0.27900000000000003</v>
      </c>
      <c r="J120" s="41"/>
      <c r="K120" s="43">
        <v>154.4</v>
      </c>
    </row>
    <row r="121" spans="2:11" ht="30" x14ac:dyDescent="0.25">
      <c r="B121" s="31"/>
      <c r="C121" s="37"/>
      <c r="D121" s="31"/>
      <c r="E121" s="38">
        <v>33605</v>
      </c>
      <c r="F121" s="39" t="s">
        <v>86</v>
      </c>
      <c r="G121" s="40"/>
      <c r="H121" s="41">
        <v>1014.996</v>
      </c>
      <c r="I121" s="41">
        <v>273.7294</v>
      </c>
      <c r="J121" s="41"/>
      <c r="K121" s="43">
        <v>741.26659999999993</v>
      </c>
    </row>
    <row r="122" spans="2:11" x14ac:dyDescent="0.25">
      <c r="B122" s="31"/>
      <c r="C122" s="37"/>
      <c r="D122" s="31"/>
      <c r="E122" s="38">
        <v>33606</v>
      </c>
      <c r="F122" s="39" t="s">
        <v>199</v>
      </c>
      <c r="G122" s="40"/>
      <c r="H122" s="41">
        <v>0.17299999999999999</v>
      </c>
      <c r="I122" s="41">
        <v>0.17249</v>
      </c>
      <c r="J122" s="41"/>
      <c r="K122" s="43">
        <v>5.0999999999998269E-4</v>
      </c>
    </row>
    <row r="123" spans="2:11" x14ac:dyDescent="0.25">
      <c r="B123" s="31"/>
      <c r="C123" s="37"/>
      <c r="D123" s="31"/>
      <c r="E123" s="38">
        <v>33801</v>
      </c>
      <c r="F123" s="39" t="s">
        <v>87</v>
      </c>
      <c r="G123" s="40"/>
      <c r="H123" s="41">
        <v>19299.000019999999</v>
      </c>
      <c r="I123" s="41">
        <v>17208.937400000013</v>
      </c>
      <c r="J123" s="41"/>
      <c r="K123" s="43">
        <v>2090.0626199999861</v>
      </c>
    </row>
    <row r="124" spans="2:11" x14ac:dyDescent="0.25">
      <c r="B124" s="31"/>
      <c r="C124" s="37"/>
      <c r="D124" s="31"/>
      <c r="E124" s="38">
        <v>33901</v>
      </c>
      <c r="F124" s="39" t="s">
        <v>88</v>
      </c>
      <c r="G124" s="40"/>
      <c r="H124" s="41">
        <v>80950.009999999995</v>
      </c>
      <c r="I124" s="41">
        <v>44659.46</v>
      </c>
      <c r="J124" s="41"/>
      <c r="K124" s="43">
        <v>36290.549999999996</v>
      </c>
    </row>
    <row r="125" spans="2:11" x14ac:dyDescent="0.25">
      <c r="B125" s="31"/>
      <c r="C125" s="37"/>
      <c r="D125" s="31"/>
      <c r="E125" s="38">
        <v>33903</v>
      </c>
      <c r="F125" s="39" t="s">
        <v>89</v>
      </c>
      <c r="G125" s="40"/>
      <c r="H125" s="41">
        <v>17747.213089999997</v>
      </c>
      <c r="I125" s="41">
        <v>15060.0944</v>
      </c>
      <c r="J125" s="41"/>
      <c r="K125" s="43">
        <v>2687.1186899999975</v>
      </c>
    </row>
    <row r="126" spans="2:11" x14ac:dyDescent="0.25">
      <c r="B126" s="31"/>
      <c r="C126" s="32">
        <v>3400</v>
      </c>
      <c r="D126" s="33" t="s">
        <v>151</v>
      </c>
      <c r="E126" s="32"/>
      <c r="F126" s="34"/>
      <c r="G126" s="28"/>
      <c r="H126" s="35">
        <v>5058.0129999999999</v>
      </c>
      <c r="I126" s="35">
        <v>2912.2448799999997</v>
      </c>
      <c r="J126" s="28"/>
      <c r="K126" s="36">
        <v>2145.7681200000002</v>
      </c>
    </row>
    <row r="127" spans="2:11" x14ac:dyDescent="0.25">
      <c r="B127" s="31"/>
      <c r="C127" s="37"/>
      <c r="D127" s="31"/>
      <c r="E127" s="38">
        <v>34101</v>
      </c>
      <c r="F127" s="39" t="s">
        <v>90</v>
      </c>
      <c r="G127" s="40"/>
      <c r="H127" s="41">
        <v>286.19900000000001</v>
      </c>
      <c r="I127" s="41">
        <v>193.18613999999999</v>
      </c>
      <c r="J127" s="41"/>
      <c r="K127" s="43">
        <v>93.012860000000018</v>
      </c>
    </row>
    <row r="128" spans="2:11" x14ac:dyDescent="0.25">
      <c r="B128" s="31"/>
      <c r="C128" s="37"/>
      <c r="D128" s="31"/>
      <c r="E128" s="38">
        <v>34401</v>
      </c>
      <c r="F128" s="39" t="s">
        <v>91</v>
      </c>
      <c r="G128" s="40"/>
      <c r="H128" s="41">
        <v>282.14999999999998</v>
      </c>
      <c r="I128" s="41">
        <v>0</v>
      </c>
      <c r="J128" s="41"/>
      <c r="K128" s="43">
        <v>282.14999999999998</v>
      </c>
    </row>
    <row r="129" spans="2:11" x14ac:dyDescent="0.25">
      <c r="B129" s="31"/>
      <c r="C129" s="37"/>
      <c r="D129" s="31"/>
      <c r="E129" s="38">
        <v>34501</v>
      </c>
      <c r="F129" s="39" t="s">
        <v>92</v>
      </c>
      <c r="G129" s="40"/>
      <c r="H129" s="41">
        <v>3898.2930000000001</v>
      </c>
      <c r="I129" s="41">
        <v>2226.80143</v>
      </c>
      <c r="J129" s="41"/>
      <c r="K129" s="43">
        <v>1671.4915700000001</v>
      </c>
    </row>
    <row r="130" spans="2:11" x14ac:dyDescent="0.25">
      <c r="B130" s="31"/>
      <c r="C130" s="37"/>
      <c r="D130" s="31"/>
      <c r="E130" s="38">
        <v>34601</v>
      </c>
      <c r="F130" s="39" t="s">
        <v>93</v>
      </c>
      <c r="G130" s="40"/>
      <c r="H130" s="41">
        <v>0</v>
      </c>
      <c r="I130" s="41">
        <v>0</v>
      </c>
      <c r="J130" s="41"/>
      <c r="K130" s="43">
        <v>0</v>
      </c>
    </row>
    <row r="131" spans="2:11" x14ac:dyDescent="0.25">
      <c r="B131" s="31"/>
      <c r="C131" s="37"/>
      <c r="D131" s="31"/>
      <c r="E131" s="38">
        <v>34701</v>
      </c>
      <c r="F131" s="39" t="s">
        <v>94</v>
      </c>
      <c r="G131" s="40"/>
      <c r="H131" s="41">
        <v>591.37099999999998</v>
      </c>
      <c r="I131" s="41">
        <v>492.25730999999996</v>
      </c>
      <c r="J131" s="41"/>
      <c r="K131" s="43">
        <v>99.11369000000002</v>
      </c>
    </row>
    <row r="132" spans="2:11" x14ac:dyDescent="0.25">
      <c r="B132" s="31"/>
      <c r="C132" s="32">
        <v>3500</v>
      </c>
      <c r="D132" s="33" t="s">
        <v>152</v>
      </c>
      <c r="E132" s="32"/>
      <c r="F132" s="34"/>
      <c r="G132" s="28"/>
      <c r="H132" s="35">
        <v>29867.713019999999</v>
      </c>
      <c r="I132" s="35">
        <v>21839.083259999999</v>
      </c>
      <c r="J132" s="28"/>
      <c r="K132" s="36">
        <v>8028.6297599999998</v>
      </c>
    </row>
    <row r="133" spans="2:11" ht="30" x14ac:dyDescent="0.25">
      <c r="B133" s="31"/>
      <c r="C133" s="37"/>
      <c r="D133" s="31"/>
      <c r="E133" s="38">
        <v>35101</v>
      </c>
      <c r="F133" s="39" t="s">
        <v>95</v>
      </c>
      <c r="G133" s="40"/>
      <c r="H133" s="41">
        <v>9264.2569999999996</v>
      </c>
      <c r="I133" s="41">
        <v>7098.1449000000002</v>
      </c>
      <c r="J133" s="41"/>
      <c r="K133" s="43">
        <v>2166.1120999999994</v>
      </c>
    </row>
    <row r="134" spans="2:11" x14ac:dyDescent="0.25">
      <c r="B134" s="31"/>
      <c r="C134" s="37"/>
      <c r="D134" s="31"/>
      <c r="E134" s="38">
        <v>35201</v>
      </c>
      <c r="F134" s="39" t="s">
        <v>96</v>
      </c>
      <c r="G134" s="40"/>
      <c r="H134" s="41">
        <v>520.16200000000003</v>
      </c>
      <c r="I134" s="41">
        <v>356.29323999999997</v>
      </c>
      <c r="J134" s="41"/>
      <c r="K134" s="43">
        <v>163.86876000000007</v>
      </c>
    </row>
    <row r="135" spans="2:11" x14ac:dyDescent="0.25">
      <c r="B135" s="31"/>
      <c r="C135" s="37"/>
      <c r="D135" s="31"/>
      <c r="E135" s="38">
        <v>35301</v>
      </c>
      <c r="F135" s="39" t="s">
        <v>97</v>
      </c>
      <c r="G135" s="40"/>
      <c r="H135" s="41">
        <v>0.75</v>
      </c>
      <c r="I135" s="41">
        <v>0</v>
      </c>
      <c r="J135" s="41"/>
      <c r="K135" s="43">
        <v>0.75</v>
      </c>
    </row>
    <row r="136" spans="2:11" ht="30" x14ac:dyDescent="0.25">
      <c r="B136" s="31"/>
      <c r="C136" s="37"/>
      <c r="D136" s="31"/>
      <c r="E136" s="38">
        <v>35501</v>
      </c>
      <c r="F136" s="39" t="s">
        <v>98</v>
      </c>
      <c r="G136" s="40"/>
      <c r="H136" s="41">
        <v>2400.7800000000002</v>
      </c>
      <c r="I136" s="41">
        <v>674.91234000000009</v>
      </c>
      <c r="J136" s="41"/>
      <c r="K136" s="43">
        <v>1725.8676600000001</v>
      </c>
    </row>
    <row r="137" spans="2:11" x14ac:dyDescent="0.25">
      <c r="B137" s="31"/>
      <c r="C137" s="37"/>
      <c r="D137" s="31"/>
      <c r="E137" s="38">
        <v>35701</v>
      </c>
      <c r="F137" s="39" t="s">
        <v>99</v>
      </c>
      <c r="G137" s="40"/>
      <c r="H137" s="41">
        <v>3895.1680000000001</v>
      </c>
      <c r="I137" s="41">
        <v>2514.7219100000002</v>
      </c>
      <c r="J137" s="41"/>
      <c r="K137" s="43">
        <v>1380.4460899999999</v>
      </c>
    </row>
    <row r="138" spans="2:11" x14ac:dyDescent="0.25">
      <c r="B138" s="31"/>
      <c r="C138" s="37"/>
      <c r="D138" s="31"/>
      <c r="E138" s="38">
        <v>35801</v>
      </c>
      <c r="F138" s="39" t="s">
        <v>100</v>
      </c>
      <c r="G138" s="40"/>
      <c r="H138" s="41">
        <v>13600.006019999999</v>
      </c>
      <c r="I138" s="41">
        <v>11147.66202</v>
      </c>
      <c r="J138" s="41"/>
      <c r="K138" s="43">
        <v>2452.3439999999991</v>
      </c>
    </row>
    <row r="139" spans="2:11" x14ac:dyDescent="0.25">
      <c r="B139" s="31"/>
      <c r="C139" s="37"/>
      <c r="D139" s="31"/>
      <c r="E139" s="38">
        <v>35901</v>
      </c>
      <c r="F139" s="39" t="s">
        <v>101</v>
      </c>
      <c r="G139" s="40"/>
      <c r="H139" s="41">
        <v>186.59</v>
      </c>
      <c r="I139" s="41">
        <v>47.348849999999999</v>
      </c>
      <c r="J139" s="41"/>
      <c r="K139" s="43">
        <v>139.24115</v>
      </c>
    </row>
    <row r="140" spans="2:11" x14ac:dyDescent="0.25">
      <c r="B140" s="31"/>
      <c r="C140" s="32">
        <v>3600</v>
      </c>
      <c r="D140" s="33" t="s">
        <v>153</v>
      </c>
      <c r="E140" s="32"/>
      <c r="F140" s="34"/>
      <c r="G140" s="28"/>
      <c r="H140" s="35">
        <v>64126.38</v>
      </c>
      <c r="I140" s="35">
        <v>50974.097999999998</v>
      </c>
      <c r="J140" s="28"/>
      <c r="K140" s="36">
        <v>13152.281999999999</v>
      </c>
    </row>
    <row r="141" spans="2:11" x14ac:dyDescent="0.25">
      <c r="B141" s="31"/>
      <c r="C141" s="37"/>
      <c r="D141" s="31"/>
      <c r="E141" s="38">
        <v>36101</v>
      </c>
      <c r="F141" s="39" t="s">
        <v>102</v>
      </c>
      <c r="G141" s="40"/>
      <c r="H141" s="41">
        <v>60226.383999999998</v>
      </c>
      <c r="I141" s="41">
        <v>49619.697999999997</v>
      </c>
      <c r="J141" s="41"/>
      <c r="K141" s="43">
        <v>10606.686000000002</v>
      </c>
    </row>
    <row r="142" spans="2:11" ht="30" x14ac:dyDescent="0.25">
      <c r="B142" s="31"/>
      <c r="C142" s="37"/>
      <c r="D142" s="31"/>
      <c r="E142" s="38">
        <v>36201</v>
      </c>
      <c r="F142" s="39" t="s">
        <v>194</v>
      </c>
      <c r="G142" s="40"/>
      <c r="H142" s="41">
        <v>399.99599999999998</v>
      </c>
      <c r="I142" s="41">
        <v>0</v>
      </c>
      <c r="J142" s="41"/>
      <c r="K142" s="43">
        <v>399.99599999999998</v>
      </c>
    </row>
    <row r="143" spans="2:11" x14ac:dyDescent="0.25">
      <c r="B143" s="31"/>
      <c r="C143" s="37"/>
      <c r="D143" s="31"/>
      <c r="E143" s="38">
        <v>36901</v>
      </c>
      <c r="F143" s="39" t="s">
        <v>103</v>
      </c>
      <c r="G143" s="40"/>
      <c r="H143" s="41">
        <v>3500</v>
      </c>
      <c r="I143" s="41">
        <v>1354.4</v>
      </c>
      <c r="J143" s="41"/>
      <c r="K143" s="43">
        <v>2145.6</v>
      </c>
    </row>
    <row r="144" spans="2:11" x14ac:dyDescent="0.25">
      <c r="B144" s="31"/>
      <c r="C144" s="32">
        <v>3700</v>
      </c>
      <c r="D144" s="33" t="s">
        <v>154</v>
      </c>
      <c r="E144" s="32"/>
      <c r="F144" s="34"/>
      <c r="G144" s="28"/>
      <c r="H144" s="35">
        <v>29803.430830000005</v>
      </c>
      <c r="I144" s="35">
        <v>16777.235829999998</v>
      </c>
      <c r="J144" s="28"/>
      <c r="K144" s="36">
        <v>13026.195000000007</v>
      </c>
    </row>
    <row r="145" spans="2:12" x14ac:dyDescent="0.25">
      <c r="B145" s="31"/>
      <c r="C145" s="37"/>
      <c r="D145" s="31"/>
      <c r="E145" s="38">
        <v>37101</v>
      </c>
      <c r="F145" s="39" t="s">
        <v>104</v>
      </c>
      <c r="G145" s="40"/>
      <c r="H145" s="41">
        <v>1690.125</v>
      </c>
      <c r="I145" s="41">
        <v>1029.8206599999999</v>
      </c>
      <c r="J145" s="41"/>
      <c r="K145" s="43">
        <v>660.30434000000014</v>
      </c>
      <c r="L145" s="19"/>
    </row>
    <row r="146" spans="2:12" ht="30" x14ac:dyDescent="0.25">
      <c r="B146" s="31"/>
      <c r="C146" s="37"/>
      <c r="D146" s="31"/>
      <c r="E146" s="38">
        <v>37104</v>
      </c>
      <c r="F146" s="39" t="s">
        <v>105</v>
      </c>
      <c r="G146" s="40"/>
      <c r="H146" s="41">
        <v>8523.8850000000002</v>
      </c>
      <c r="I146" s="41">
        <v>4868.3957900000005</v>
      </c>
      <c r="J146" s="41"/>
      <c r="K146" s="43">
        <v>3655.4892099999997</v>
      </c>
    </row>
    <row r="147" spans="2:12" ht="30" x14ac:dyDescent="0.25">
      <c r="B147" s="31"/>
      <c r="C147" s="37"/>
      <c r="D147" s="31"/>
      <c r="E147" s="38">
        <v>37106</v>
      </c>
      <c r="F147" s="39" t="s">
        <v>106</v>
      </c>
      <c r="G147" s="40"/>
      <c r="H147" s="41">
        <v>3004.087</v>
      </c>
      <c r="I147" s="41">
        <v>1276.4491099999998</v>
      </c>
      <c r="J147" s="41"/>
      <c r="K147" s="43">
        <v>1727.6378900000002</v>
      </c>
    </row>
    <row r="148" spans="2:12" x14ac:dyDescent="0.25">
      <c r="B148" s="31"/>
      <c r="C148" s="37"/>
      <c r="D148" s="31"/>
      <c r="E148" s="38">
        <v>37201</v>
      </c>
      <c r="F148" s="39" t="s">
        <v>107</v>
      </c>
      <c r="G148" s="40"/>
      <c r="H148" s="41">
        <v>7767.2960000000003</v>
      </c>
      <c r="I148" s="41">
        <v>5813.6498699999993</v>
      </c>
      <c r="J148" s="41"/>
      <c r="K148" s="43">
        <v>1953.646130000001</v>
      </c>
    </row>
    <row r="149" spans="2:12" ht="30" x14ac:dyDescent="0.25">
      <c r="B149" s="31"/>
      <c r="C149" s="37"/>
      <c r="D149" s="31"/>
      <c r="E149" s="38">
        <v>37204</v>
      </c>
      <c r="F149" s="39" t="s">
        <v>108</v>
      </c>
      <c r="G149" s="40"/>
      <c r="H149" s="41">
        <v>176.83</v>
      </c>
      <c r="I149" s="41">
        <v>0</v>
      </c>
      <c r="J149" s="41"/>
      <c r="K149" s="43">
        <v>176.83</v>
      </c>
    </row>
    <row r="150" spans="2:12" x14ac:dyDescent="0.25">
      <c r="B150" s="31"/>
      <c r="C150" s="37"/>
      <c r="D150" s="31"/>
      <c r="E150" s="38">
        <v>37207</v>
      </c>
      <c r="F150" s="39" t="s">
        <v>109</v>
      </c>
      <c r="G150" s="40"/>
      <c r="H150" s="41">
        <v>264.10300000000001</v>
      </c>
      <c r="I150" s="41">
        <v>246.81692999999999</v>
      </c>
      <c r="J150" s="41"/>
      <c r="K150" s="43">
        <v>17.286070000000024</v>
      </c>
    </row>
    <row r="151" spans="2:12" x14ac:dyDescent="0.25">
      <c r="B151" s="31"/>
      <c r="C151" s="37"/>
      <c r="D151" s="31"/>
      <c r="E151" s="38">
        <v>37501</v>
      </c>
      <c r="F151" s="39" t="s">
        <v>110</v>
      </c>
      <c r="G151" s="40"/>
      <c r="H151" s="41">
        <v>6982.9580000000024</v>
      </c>
      <c r="I151" s="41">
        <v>2838.6194999999989</v>
      </c>
      <c r="J151" s="41"/>
      <c r="K151" s="43">
        <v>4144.3385000000035</v>
      </c>
    </row>
    <row r="152" spans="2:12" ht="30" x14ac:dyDescent="0.25">
      <c r="B152" s="31"/>
      <c r="C152" s="37"/>
      <c r="D152" s="31"/>
      <c r="E152" s="38">
        <v>37504</v>
      </c>
      <c r="F152" s="39" t="s">
        <v>111</v>
      </c>
      <c r="G152" s="40"/>
      <c r="H152" s="41">
        <v>152.34283000000002</v>
      </c>
      <c r="I152" s="41">
        <v>3.73136</v>
      </c>
      <c r="J152" s="41"/>
      <c r="K152" s="43">
        <v>148.61147000000003</v>
      </c>
    </row>
    <row r="153" spans="2:12" ht="30" x14ac:dyDescent="0.25">
      <c r="B153" s="31"/>
      <c r="C153" s="37"/>
      <c r="D153" s="31"/>
      <c r="E153" s="38">
        <v>37602</v>
      </c>
      <c r="F153" s="39" t="s">
        <v>112</v>
      </c>
      <c r="G153" s="40"/>
      <c r="H153" s="41">
        <v>1157.9539999999997</v>
      </c>
      <c r="I153" s="41">
        <v>687.95554999999968</v>
      </c>
      <c r="J153" s="41"/>
      <c r="K153" s="43">
        <v>469.99845000000005</v>
      </c>
    </row>
    <row r="154" spans="2:12" x14ac:dyDescent="0.25">
      <c r="B154" s="31"/>
      <c r="C154" s="37"/>
      <c r="D154" s="31"/>
      <c r="E154" s="38">
        <v>37701</v>
      </c>
      <c r="F154" s="39" t="s">
        <v>200</v>
      </c>
      <c r="G154" s="40"/>
      <c r="H154" s="41">
        <v>11.85</v>
      </c>
      <c r="I154" s="41">
        <v>11.79706</v>
      </c>
      <c r="J154" s="41"/>
      <c r="K154" s="43">
        <v>5.2939999999999543E-2</v>
      </c>
    </row>
    <row r="155" spans="2:12" ht="30" x14ac:dyDescent="0.25">
      <c r="B155" s="31"/>
      <c r="C155" s="37"/>
      <c r="D155" s="31"/>
      <c r="E155" s="38">
        <v>37801</v>
      </c>
      <c r="F155" s="39" t="s">
        <v>113</v>
      </c>
      <c r="G155" s="40"/>
      <c r="H155" s="41">
        <v>72</v>
      </c>
      <c r="I155" s="41">
        <v>0</v>
      </c>
      <c r="J155" s="41"/>
      <c r="K155" s="43">
        <v>72</v>
      </c>
    </row>
    <row r="156" spans="2:12" x14ac:dyDescent="0.25">
      <c r="B156" s="31"/>
      <c r="C156" s="32">
        <v>3800</v>
      </c>
      <c r="D156" s="33" t="s">
        <v>155</v>
      </c>
      <c r="E156" s="32"/>
      <c r="F156" s="34"/>
      <c r="G156" s="28"/>
      <c r="H156" s="35">
        <v>8652.7819999999992</v>
      </c>
      <c r="I156" s="35">
        <v>709.31141000000002</v>
      </c>
      <c r="J156" s="28"/>
      <c r="K156" s="36">
        <v>7943.470589999999</v>
      </c>
    </row>
    <row r="157" spans="2:12" x14ac:dyDescent="0.25">
      <c r="B157" s="31"/>
      <c r="C157" s="37"/>
      <c r="D157" s="31"/>
      <c r="E157" s="38">
        <v>38201</v>
      </c>
      <c r="F157" s="39" t="s">
        <v>114</v>
      </c>
      <c r="G157" s="40"/>
      <c r="H157" s="41">
        <v>507.2</v>
      </c>
      <c r="I157" s="41">
        <v>0</v>
      </c>
      <c r="J157" s="41"/>
      <c r="K157" s="43">
        <v>507.2</v>
      </c>
    </row>
    <row r="158" spans="2:12" x14ac:dyDescent="0.25">
      <c r="B158" s="31"/>
      <c r="C158" s="37"/>
      <c r="D158" s="31"/>
      <c r="E158" s="38">
        <v>38301</v>
      </c>
      <c r="F158" s="39" t="s">
        <v>115</v>
      </c>
      <c r="G158" s="40"/>
      <c r="H158" s="41">
        <v>6914.7820000000002</v>
      </c>
      <c r="I158" s="41">
        <v>153.87531999999999</v>
      </c>
      <c r="J158" s="41"/>
      <c r="K158" s="43">
        <v>6760.9066800000001</v>
      </c>
    </row>
    <row r="159" spans="2:12" x14ac:dyDescent="0.25">
      <c r="B159" s="31"/>
      <c r="C159" s="37"/>
      <c r="D159" s="31"/>
      <c r="E159" s="38">
        <v>38401</v>
      </c>
      <c r="F159" s="39" t="s">
        <v>116</v>
      </c>
      <c r="G159" s="40"/>
      <c r="H159" s="41">
        <v>1057</v>
      </c>
      <c r="I159" s="41">
        <v>490.75788</v>
      </c>
      <c r="J159" s="41"/>
      <c r="K159" s="43">
        <v>566.24212</v>
      </c>
    </row>
    <row r="160" spans="2:12" x14ac:dyDescent="0.25">
      <c r="B160" s="31"/>
      <c r="C160" s="37"/>
      <c r="D160" s="31"/>
      <c r="E160" s="38">
        <v>38501</v>
      </c>
      <c r="F160" s="39" t="s">
        <v>117</v>
      </c>
      <c r="G160" s="40"/>
      <c r="H160" s="41">
        <v>173.8</v>
      </c>
      <c r="I160" s="41">
        <v>64.678209999999993</v>
      </c>
      <c r="J160" s="41"/>
      <c r="K160" s="43">
        <v>109.12179000000002</v>
      </c>
    </row>
    <row r="161" spans="2:11" x14ac:dyDescent="0.25">
      <c r="B161" s="31"/>
      <c r="C161" s="32">
        <v>3900</v>
      </c>
      <c r="D161" s="33" t="s">
        <v>156</v>
      </c>
      <c r="E161" s="32"/>
      <c r="F161" s="34"/>
      <c r="G161" s="28"/>
      <c r="H161" s="35">
        <v>189836.04433000003</v>
      </c>
      <c r="I161" s="35">
        <v>175047.34276999996</v>
      </c>
      <c r="J161" s="28"/>
      <c r="K161" s="36">
        <v>14788.701560000074</v>
      </c>
    </row>
    <row r="162" spans="2:11" x14ac:dyDescent="0.25">
      <c r="B162" s="31"/>
      <c r="C162" s="37"/>
      <c r="D162" s="31"/>
      <c r="E162" s="38">
        <v>39202</v>
      </c>
      <c r="F162" s="39" t="s">
        <v>118</v>
      </c>
      <c r="G162" s="40"/>
      <c r="H162" s="41">
        <v>166727.50605000003</v>
      </c>
      <c r="I162" s="41">
        <v>154740.18170999998</v>
      </c>
      <c r="J162" s="41"/>
      <c r="K162" s="43">
        <v>11987.32434000005</v>
      </c>
    </row>
    <row r="163" spans="2:11" x14ac:dyDescent="0.25">
      <c r="B163" s="31"/>
      <c r="C163" s="37"/>
      <c r="D163" s="31"/>
      <c r="E163" s="38">
        <v>39301</v>
      </c>
      <c r="F163" s="39" t="s">
        <v>119</v>
      </c>
      <c r="G163" s="40"/>
      <c r="H163" s="41">
        <v>141.9</v>
      </c>
      <c r="I163" s="41">
        <v>19.515999999999998</v>
      </c>
      <c r="J163" s="41"/>
      <c r="K163" s="43">
        <v>122.38400000000001</v>
      </c>
    </row>
    <row r="164" spans="2:11" x14ac:dyDescent="0.25">
      <c r="B164" s="31"/>
      <c r="C164" s="37"/>
      <c r="D164" s="31"/>
      <c r="E164" s="38">
        <v>39801</v>
      </c>
      <c r="F164" s="39" t="s">
        <v>121</v>
      </c>
      <c r="G164" s="40"/>
      <c r="H164" s="41">
        <v>21966.638280000014</v>
      </c>
      <c r="I164" s="41">
        <v>19457.645059999977</v>
      </c>
      <c r="J164" s="41"/>
      <c r="K164" s="43">
        <v>2508.9932200000367</v>
      </c>
    </row>
    <row r="165" spans="2:11" x14ac:dyDescent="0.25">
      <c r="B165" s="31"/>
      <c r="C165" s="37"/>
      <c r="D165" s="31"/>
      <c r="E165" s="38">
        <v>39904</v>
      </c>
      <c r="F165" s="39" t="s">
        <v>122</v>
      </c>
      <c r="G165" s="40"/>
      <c r="H165" s="41">
        <v>1000</v>
      </c>
      <c r="I165" s="41">
        <v>830</v>
      </c>
      <c r="J165" s="41"/>
      <c r="K165" s="43">
        <v>170</v>
      </c>
    </row>
    <row r="166" spans="2:11" x14ac:dyDescent="0.25">
      <c r="B166" s="25" t="s">
        <v>123</v>
      </c>
      <c r="C166" s="26"/>
      <c r="D166" s="26"/>
      <c r="E166" s="26"/>
      <c r="F166" s="27"/>
      <c r="G166" s="28"/>
      <c r="H166" s="29">
        <v>911686.01641000179</v>
      </c>
      <c r="I166" s="29">
        <v>846057.67377999972</v>
      </c>
      <c r="J166" s="28"/>
      <c r="K166" s="30">
        <v>65628.342630002066</v>
      </c>
    </row>
    <row r="167" spans="2:11" x14ac:dyDescent="0.25">
      <c r="B167" s="25" t="s">
        <v>57</v>
      </c>
      <c r="C167" s="26"/>
      <c r="D167" s="26"/>
      <c r="E167" s="26"/>
      <c r="F167" s="27"/>
      <c r="G167" s="28"/>
      <c r="H167" s="29">
        <v>9599.2643900000003</v>
      </c>
      <c r="I167" s="29">
        <v>9153.3434800000014</v>
      </c>
      <c r="J167" s="28"/>
      <c r="K167" s="30">
        <v>445.92090999999891</v>
      </c>
    </row>
    <row r="168" spans="2:11" x14ac:dyDescent="0.25">
      <c r="B168" s="31"/>
      <c r="C168" s="32">
        <v>3900</v>
      </c>
      <c r="D168" s="33" t="s">
        <v>156</v>
      </c>
      <c r="E168" s="32"/>
      <c r="F168" s="34"/>
      <c r="G168" s="28"/>
      <c r="H168" s="35">
        <v>9599.2643900000003</v>
      </c>
      <c r="I168" s="35">
        <v>9153.3434800000014</v>
      </c>
      <c r="J168" s="28"/>
      <c r="K168" s="36">
        <v>445.92090999999891</v>
      </c>
    </row>
    <row r="169" spans="2:11" x14ac:dyDescent="0.25">
      <c r="B169" s="31"/>
      <c r="C169" s="37"/>
      <c r="D169" s="31"/>
      <c r="E169" s="38">
        <v>39401</v>
      </c>
      <c r="F169" s="39" t="s">
        <v>120</v>
      </c>
      <c r="G169" s="40"/>
      <c r="H169" s="41">
        <v>8327.6371900000013</v>
      </c>
      <c r="I169" s="41">
        <v>8327.6371900000013</v>
      </c>
      <c r="J169" s="41"/>
      <c r="K169" s="43">
        <v>0</v>
      </c>
    </row>
    <row r="170" spans="2:11" x14ac:dyDescent="0.25">
      <c r="B170" s="31"/>
      <c r="C170" s="37"/>
      <c r="D170" s="31"/>
      <c r="E170" s="38">
        <v>39501</v>
      </c>
      <c r="F170" s="39" t="s">
        <v>124</v>
      </c>
      <c r="G170" s="40"/>
      <c r="H170" s="41">
        <v>1271.6271999999999</v>
      </c>
      <c r="I170" s="41">
        <v>825.70628999999997</v>
      </c>
      <c r="J170" s="41"/>
      <c r="K170" s="43">
        <v>445.92090999999994</v>
      </c>
    </row>
    <row r="171" spans="2:11" x14ac:dyDescent="0.25">
      <c r="B171" s="25" t="s">
        <v>125</v>
      </c>
      <c r="C171" s="26"/>
      <c r="D171" s="26"/>
      <c r="E171" s="26"/>
      <c r="F171" s="27"/>
      <c r="G171" s="28"/>
      <c r="H171" s="29">
        <v>902086.75202000176</v>
      </c>
      <c r="I171" s="29">
        <v>836904.33029999968</v>
      </c>
      <c r="J171" s="28"/>
      <c r="K171" s="30">
        <v>65182.421720002079</v>
      </c>
    </row>
    <row r="172" spans="2:11" x14ac:dyDescent="0.25">
      <c r="B172" s="31"/>
      <c r="C172" s="32">
        <v>4400</v>
      </c>
      <c r="D172" s="33" t="s">
        <v>157</v>
      </c>
      <c r="E172" s="32"/>
      <c r="F172" s="34"/>
      <c r="G172" s="28"/>
      <c r="H172" s="35">
        <v>1636.752</v>
      </c>
      <c r="I172" s="35">
        <v>1619.8387299999999</v>
      </c>
      <c r="J172" s="28"/>
      <c r="K172" s="36">
        <v>16.913270000000011</v>
      </c>
    </row>
    <row r="173" spans="2:11" x14ac:dyDescent="0.25">
      <c r="B173" s="31"/>
      <c r="C173" s="37"/>
      <c r="D173" s="31"/>
      <c r="E173" s="38">
        <v>44103</v>
      </c>
      <c r="F173" s="39" t="s">
        <v>126</v>
      </c>
      <c r="G173" s="40"/>
      <c r="H173" s="41">
        <v>916.65199999999993</v>
      </c>
      <c r="I173" s="41">
        <v>899.79072999999983</v>
      </c>
      <c r="J173" s="41"/>
      <c r="K173" s="43">
        <v>16.861270000000104</v>
      </c>
    </row>
    <row r="174" spans="2:11" x14ac:dyDescent="0.25">
      <c r="B174" s="31"/>
      <c r="C174" s="37"/>
      <c r="D174" s="31"/>
      <c r="E174" s="38">
        <v>44106</v>
      </c>
      <c r="F174" s="39" t="s">
        <v>127</v>
      </c>
      <c r="G174" s="40"/>
      <c r="H174" s="41">
        <v>720.1</v>
      </c>
      <c r="I174" s="41">
        <v>720.048</v>
      </c>
      <c r="J174" s="41"/>
      <c r="K174" s="43">
        <v>5.2000000000020918E-2</v>
      </c>
    </row>
    <row r="175" spans="2:11" x14ac:dyDescent="0.25">
      <c r="B175" s="31"/>
      <c r="C175" s="32">
        <v>4600</v>
      </c>
      <c r="D175" s="33" t="s">
        <v>158</v>
      </c>
      <c r="E175" s="32"/>
      <c r="F175" s="34"/>
      <c r="G175" s="28"/>
      <c r="H175" s="35">
        <v>899895.00002000178</v>
      </c>
      <c r="I175" s="35">
        <v>835039.69198999973</v>
      </c>
      <c r="J175" s="28"/>
      <c r="K175" s="36">
        <v>64855.308030002052</v>
      </c>
    </row>
    <row r="176" spans="2:11" x14ac:dyDescent="0.25">
      <c r="B176" s="31"/>
      <c r="C176" s="37"/>
      <c r="D176" s="31"/>
      <c r="E176" s="38">
        <v>46101</v>
      </c>
      <c r="F176" s="39" t="s">
        <v>128</v>
      </c>
      <c r="G176" s="40"/>
      <c r="H176" s="41">
        <v>899895.00002000178</v>
      </c>
      <c r="I176" s="41">
        <v>835039.69198999973</v>
      </c>
      <c r="J176" s="41"/>
      <c r="K176" s="43">
        <v>64855.308030002052</v>
      </c>
    </row>
    <row r="177" spans="2:11" x14ac:dyDescent="0.25">
      <c r="B177" s="31"/>
      <c r="C177" s="32">
        <v>4800</v>
      </c>
      <c r="D177" s="33" t="s">
        <v>159</v>
      </c>
      <c r="E177" s="32"/>
      <c r="F177" s="34"/>
      <c r="G177" s="28"/>
      <c r="H177" s="35">
        <v>300</v>
      </c>
      <c r="I177" s="35">
        <v>0</v>
      </c>
      <c r="J177" s="28"/>
      <c r="K177" s="36">
        <v>300</v>
      </c>
    </row>
    <row r="178" spans="2:11" x14ac:dyDescent="0.25">
      <c r="B178" s="31"/>
      <c r="C178" s="37"/>
      <c r="D178" s="31"/>
      <c r="E178" s="38">
        <v>48101</v>
      </c>
      <c r="F178" s="39" t="s">
        <v>129</v>
      </c>
      <c r="G178" s="40"/>
      <c r="H178" s="41">
        <v>300</v>
      </c>
      <c r="I178" s="41">
        <v>0</v>
      </c>
      <c r="J178" s="41"/>
      <c r="K178" s="43">
        <v>300</v>
      </c>
    </row>
    <row r="179" spans="2:11" x14ac:dyDescent="0.25">
      <c r="B179" s="31"/>
      <c r="C179" s="32">
        <v>4900</v>
      </c>
      <c r="D179" s="33" t="s">
        <v>160</v>
      </c>
      <c r="E179" s="32"/>
      <c r="F179" s="34"/>
      <c r="G179" s="28"/>
      <c r="H179" s="35">
        <v>255</v>
      </c>
      <c r="I179" s="35">
        <v>244.79957999999999</v>
      </c>
      <c r="J179" s="28"/>
      <c r="K179" s="36">
        <v>10.200420000000008</v>
      </c>
    </row>
    <row r="180" spans="2:11" x14ac:dyDescent="0.25">
      <c r="B180" s="31"/>
      <c r="C180" s="37"/>
      <c r="D180" s="31"/>
      <c r="E180" s="38">
        <v>49201</v>
      </c>
      <c r="F180" s="39" t="s">
        <v>130</v>
      </c>
      <c r="G180" s="40"/>
      <c r="H180" s="41">
        <v>255</v>
      </c>
      <c r="I180" s="41">
        <v>244.79957999999999</v>
      </c>
      <c r="J180" s="41"/>
      <c r="K180" s="43">
        <v>10.200420000000008</v>
      </c>
    </row>
    <row r="181" spans="2:11" x14ac:dyDescent="0.25">
      <c r="B181" s="20" t="s">
        <v>131</v>
      </c>
      <c r="C181" s="21"/>
      <c r="D181" s="20"/>
      <c r="E181" s="21"/>
      <c r="F181" s="22"/>
      <c r="G181" s="16"/>
      <c r="H181" s="23">
        <v>11512.375</v>
      </c>
      <c r="I181" s="23">
        <v>11201.62362</v>
      </c>
      <c r="J181" s="16"/>
      <c r="K181" s="23">
        <v>310.7513799999997</v>
      </c>
    </row>
    <row r="182" spans="2:11" x14ac:dyDescent="0.25">
      <c r="B182" s="25" t="s">
        <v>132</v>
      </c>
      <c r="C182" s="26"/>
      <c r="D182" s="26"/>
      <c r="E182" s="26"/>
      <c r="F182" s="27"/>
      <c r="G182" s="28"/>
      <c r="H182" s="29">
        <v>11512.375</v>
      </c>
      <c r="I182" s="29">
        <v>11201.62362</v>
      </c>
      <c r="J182" s="28"/>
      <c r="K182" s="30">
        <v>310.7513799999997</v>
      </c>
    </row>
    <row r="183" spans="2:11" x14ac:dyDescent="0.25">
      <c r="B183" s="31"/>
      <c r="C183" s="32">
        <v>5100</v>
      </c>
      <c r="D183" s="33" t="s">
        <v>161</v>
      </c>
      <c r="E183" s="32"/>
      <c r="F183" s="34"/>
      <c r="G183" s="28"/>
      <c r="H183" s="35">
        <v>8946.3220000000001</v>
      </c>
      <c r="I183" s="35">
        <v>8686.5040000000008</v>
      </c>
      <c r="J183" s="28"/>
      <c r="K183" s="36">
        <v>259.8179999999993</v>
      </c>
    </row>
    <row r="184" spans="2:11" x14ac:dyDescent="0.25">
      <c r="B184" s="31"/>
      <c r="C184" s="37"/>
      <c r="D184" s="31"/>
      <c r="E184" s="38">
        <v>51101</v>
      </c>
      <c r="F184" s="39" t="s">
        <v>133</v>
      </c>
      <c r="G184" s="40"/>
      <c r="H184" s="41">
        <v>8946.3220000000001</v>
      </c>
      <c r="I184" s="41">
        <v>8686.5040000000008</v>
      </c>
      <c r="J184" s="41"/>
      <c r="K184" s="43">
        <v>259.8179999999993</v>
      </c>
    </row>
    <row r="185" spans="2:11" x14ac:dyDescent="0.25">
      <c r="B185" s="31"/>
      <c r="C185" s="37"/>
      <c r="D185" s="31"/>
      <c r="E185" s="38">
        <v>51901</v>
      </c>
      <c r="F185" s="39" t="s">
        <v>190</v>
      </c>
      <c r="G185" s="49"/>
      <c r="H185" s="41">
        <v>0</v>
      </c>
      <c r="I185" s="41">
        <v>0</v>
      </c>
      <c r="J185" s="42"/>
      <c r="K185" s="43">
        <v>0</v>
      </c>
    </row>
    <row r="186" spans="2:11" x14ac:dyDescent="0.25">
      <c r="B186" s="31"/>
      <c r="C186" s="32">
        <v>5600</v>
      </c>
      <c r="D186" s="33" t="s">
        <v>162</v>
      </c>
      <c r="E186" s="32"/>
      <c r="F186" s="34"/>
      <c r="G186" s="28"/>
      <c r="H186" s="35">
        <v>2566.0529999999999</v>
      </c>
      <c r="I186" s="35">
        <v>2515.1196199999999</v>
      </c>
      <c r="J186" s="28"/>
      <c r="K186" s="36">
        <v>50.933379999999943</v>
      </c>
    </row>
    <row r="187" spans="2:11" x14ac:dyDescent="0.25">
      <c r="B187" s="31"/>
      <c r="C187" s="37"/>
      <c r="D187" s="31"/>
      <c r="E187" s="38">
        <v>56601</v>
      </c>
      <c r="F187" s="39" t="s">
        <v>197</v>
      </c>
      <c r="G187" s="40"/>
      <c r="H187" s="41">
        <v>2566.0529999999999</v>
      </c>
      <c r="I187" s="41">
        <v>2515.1196199999999</v>
      </c>
      <c r="J187" s="41"/>
      <c r="K187" s="43">
        <v>50.933379999999943</v>
      </c>
    </row>
    <row r="188" spans="2:11" s="3" customFormat="1" ht="3" customHeight="1" thickBot="1" x14ac:dyDescent="0.3">
      <c r="B188" s="44"/>
      <c r="C188" s="44"/>
      <c r="D188" s="44"/>
      <c r="E188" s="44"/>
      <c r="F188" s="45"/>
      <c r="G188" s="46"/>
      <c r="H188" s="47"/>
      <c r="I188" s="47"/>
      <c r="J188" s="46"/>
      <c r="K188" s="47"/>
    </row>
  </sheetData>
  <mergeCells count="3">
    <mergeCell ref="B1:K1"/>
    <mergeCell ref="B2:K2"/>
    <mergeCell ref="B3:K3"/>
  </mergeCells>
  <pageMargins left="0.19685039370078741" right="0.19685039370078741" top="0.59055118110236227" bottom="0.39370078740157483" header="0.31496062992125984" footer="0.31496062992125984"/>
  <pageSetup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M186"/>
  <sheetViews>
    <sheetView showGridLines="0" workbookViewId="0"/>
  </sheetViews>
  <sheetFormatPr baseColWidth="10" defaultRowHeight="15" x14ac:dyDescent="0.25"/>
  <cols>
    <col min="1" max="1" width="3.7109375" customWidth="1"/>
    <col min="2" max="2" width="0.85546875" style="8" customWidth="1"/>
    <col min="3" max="3" width="5.140625" style="8" customWidth="1"/>
    <col min="4" max="4" width="0.7109375" style="8" customWidth="1"/>
    <col min="5" max="5" width="6" style="8" customWidth="1"/>
    <col min="6" max="6" width="71.42578125" style="5" customWidth="1"/>
    <col min="7" max="7" width="0.7109375" style="8" customWidth="1"/>
    <col min="8" max="9" width="14.7109375" style="8" customWidth="1"/>
    <col min="10" max="10" width="0.7109375" style="8" customWidth="1"/>
    <col min="11" max="11" width="14.140625" style="8" customWidth="1"/>
    <col min="12" max="12" width="3.7109375" customWidth="1"/>
  </cols>
  <sheetData>
    <row r="1" spans="2:13" s="3" customFormat="1" x14ac:dyDescent="0.25">
      <c r="B1" s="101" t="s">
        <v>163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3" s="3" customFormat="1" x14ac:dyDescent="0.25">
      <c r="B2" s="102" t="s">
        <v>201</v>
      </c>
      <c r="C2" s="102"/>
      <c r="D2" s="102"/>
      <c r="E2" s="102"/>
      <c r="F2" s="102"/>
      <c r="G2" s="102"/>
      <c r="H2" s="102"/>
      <c r="I2" s="102"/>
      <c r="J2" s="102"/>
      <c r="K2" s="102"/>
      <c r="L2" s="98"/>
    </row>
    <row r="3" spans="2:13" s="3" customFormat="1" x14ac:dyDescent="0.25">
      <c r="B3" s="102" t="s">
        <v>165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2:13" s="3" customFormat="1" x14ac:dyDescent="0.25">
      <c r="B4" s="4"/>
      <c r="C4" s="4"/>
      <c r="D4" s="4"/>
      <c r="E4" s="4"/>
      <c r="F4" s="5"/>
      <c r="G4" s="6"/>
      <c r="H4" s="7"/>
      <c r="I4" s="7"/>
      <c r="J4" s="6"/>
      <c r="K4" s="7"/>
    </row>
    <row r="5" spans="2:13" x14ac:dyDescent="0.25">
      <c r="C5" s="4"/>
      <c r="E5" s="4"/>
      <c r="H5" s="7"/>
      <c r="I5" s="7"/>
      <c r="J5" s="7"/>
      <c r="K5" s="7"/>
    </row>
    <row r="6" spans="2:13" ht="30" x14ac:dyDescent="0.25">
      <c r="B6" s="9"/>
      <c r="C6" s="10"/>
      <c r="D6" s="9"/>
      <c r="E6" s="10"/>
      <c r="F6" s="9"/>
      <c r="H6" s="9" t="s">
        <v>166</v>
      </c>
      <c r="I6" s="9" t="s">
        <v>167</v>
      </c>
      <c r="J6" s="6"/>
      <c r="K6" s="9" t="s">
        <v>202</v>
      </c>
    </row>
    <row r="7" spans="2:13" ht="3.75" customHeight="1" x14ac:dyDescent="0.25">
      <c r="B7" s="7"/>
      <c r="C7" s="11"/>
      <c r="D7" s="7"/>
      <c r="E7" s="11"/>
      <c r="F7" s="12"/>
      <c r="H7" s="7"/>
      <c r="I7" s="7"/>
      <c r="J7" s="7"/>
      <c r="K7" s="7"/>
    </row>
    <row r="8" spans="2:13" x14ac:dyDescent="0.25">
      <c r="B8" s="13" t="s">
        <v>168</v>
      </c>
      <c r="C8" s="14"/>
      <c r="D8" s="13"/>
      <c r="E8" s="14"/>
      <c r="F8" s="15"/>
      <c r="G8" s="16"/>
      <c r="H8" s="17">
        <f>+H10+H179</f>
        <v>236750806.76999998</v>
      </c>
      <c r="I8" s="17">
        <f>+I10+I179</f>
        <v>347515691.15199816</v>
      </c>
      <c r="J8" s="18"/>
      <c r="K8" s="17">
        <f>+H8-I8</f>
        <v>-110764884.38199818</v>
      </c>
      <c r="M8" s="19"/>
    </row>
    <row r="9" spans="2:13" ht="3.75" customHeight="1" x14ac:dyDescent="0.25">
      <c r="C9" s="4"/>
      <c r="E9" s="4"/>
      <c r="H9" s="7"/>
      <c r="I9" s="7"/>
      <c r="J9" s="7"/>
      <c r="K9" s="7"/>
    </row>
    <row r="10" spans="2:13" x14ac:dyDescent="0.25">
      <c r="B10" s="20" t="s">
        <v>169</v>
      </c>
      <c r="C10" s="21"/>
      <c r="D10" s="20"/>
      <c r="E10" s="21"/>
      <c r="F10" s="22"/>
      <c r="G10" s="16"/>
      <c r="H10" s="23">
        <f>+H11+H43+H164</f>
        <v>236750806.76999998</v>
      </c>
      <c r="I10" s="23">
        <f>+I11+I43+I164</f>
        <v>344880571.53199816</v>
      </c>
      <c r="J10" s="16"/>
      <c r="K10" s="24">
        <f t="shared" ref="K10" si="0">+H10-I10</f>
        <v>-108129764.76199818</v>
      </c>
    </row>
    <row r="11" spans="2:13" x14ac:dyDescent="0.25">
      <c r="B11" s="25" t="s">
        <v>0</v>
      </c>
      <c r="C11" s="26"/>
      <c r="D11" s="26"/>
      <c r="E11" s="26"/>
      <c r="F11" s="27"/>
      <c r="G11" s="28"/>
      <c r="H11" s="29">
        <v>61985517.14000003</v>
      </c>
      <c r="I11" s="29">
        <v>76923527.231999978</v>
      </c>
      <c r="J11" s="28"/>
      <c r="K11" s="30">
        <v>-14938010.091999948</v>
      </c>
    </row>
    <row r="12" spans="2:13" x14ac:dyDescent="0.25">
      <c r="B12" s="31"/>
      <c r="C12" s="32">
        <v>1100</v>
      </c>
      <c r="D12" s="33" t="s">
        <v>134</v>
      </c>
      <c r="E12" s="32"/>
      <c r="F12" s="34"/>
      <c r="G12" s="28"/>
      <c r="H12" s="35">
        <v>22298881.029999994</v>
      </c>
      <c r="I12" s="35">
        <v>24010242.109999992</v>
      </c>
      <c r="J12" s="35">
        <v>0</v>
      </c>
      <c r="K12" s="36">
        <v>-1711361.0799999982</v>
      </c>
    </row>
    <row r="13" spans="2:13" x14ac:dyDescent="0.25">
      <c r="B13" s="31"/>
      <c r="C13" s="37"/>
      <c r="D13" s="31"/>
      <c r="E13" s="38">
        <v>11301</v>
      </c>
      <c r="F13" s="39" t="s">
        <v>1</v>
      </c>
      <c r="G13" s="40"/>
      <c r="H13" s="41">
        <v>22298881.029999994</v>
      </c>
      <c r="I13" s="41">
        <v>24010242.109999992</v>
      </c>
      <c r="J13" s="41"/>
      <c r="K13" s="43">
        <v>-1711361.0799999982</v>
      </c>
    </row>
    <row r="14" spans="2:13" x14ac:dyDescent="0.25">
      <c r="B14" s="37"/>
      <c r="C14" s="32">
        <v>1200</v>
      </c>
      <c r="D14" s="33" t="s">
        <v>135</v>
      </c>
      <c r="E14" s="32"/>
      <c r="F14" s="34"/>
      <c r="G14" s="28"/>
      <c r="H14" s="35">
        <v>169216</v>
      </c>
      <c r="I14" s="35">
        <v>89681.5</v>
      </c>
      <c r="J14" s="28"/>
      <c r="K14" s="36">
        <v>79534.5</v>
      </c>
    </row>
    <row r="15" spans="2:13" x14ac:dyDescent="0.25">
      <c r="B15" s="37"/>
      <c r="C15" s="37"/>
      <c r="D15" s="31"/>
      <c r="E15" s="38">
        <v>12101</v>
      </c>
      <c r="F15" s="39" t="s">
        <v>2</v>
      </c>
      <c r="G15" s="40"/>
      <c r="H15" s="41">
        <v>169216</v>
      </c>
      <c r="I15" s="41">
        <v>89681.5</v>
      </c>
      <c r="J15" s="41"/>
      <c r="K15" s="43">
        <v>79534.5</v>
      </c>
    </row>
    <row r="16" spans="2:13" x14ac:dyDescent="0.25">
      <c r="B16" s="37"/>
      <c r="C16" s="37"/>
      <c r="D16" s="31"/>
      <c r="E16" s="38">
        <v>12201</v>
      </c>
      <c r="F16" s="39" t="s">
        <v>3</v>
      </c>
      <c r="G16" s="40"/>
      <c r="H16" s="41">
        <v>0</v>
      </c>
      <c r="I16" s="41">
        <v>0</v>
      </c>
      <c r="J16" s="41"/>
      <c r="K16" s="43">
        <v>0</v>
      </c>
    </row>
    <row r="17" spans="2:11" x14ac:dyDescent="0.25">
      <c r="B17" s="37"/>
      <c r="C17" s="32">
        <v>1300</v>
      </c>
      <c r="D17" s="33" t="s">
        <v>136</v>
      </c>
      <c r="E17" s="32"/>
      <c r="F17" s="34"/>
      <c r="G17" s="28"/>
      <c r="H17" s="35">
        <v>15054272.750000011</v>
      </c>
      <c r="I17" s="35">
        <v>-4943679.9300000258</v>
      </c>
      <c r="J17" s="28"/>
      <c r="K17" s="36">
        <v>19997952.680000037</v>
      </c>
    </row>
    <row r="18" spans="2:11" x14ac:dyDescent="0.25">
      <c r="B18" s="37"/>
      <c r="C18" s="37"/>
      <c r="D18" s="31"/>
      <c r="E18" s="38">
        <v>13101</v>
      </c>
      <c r="F18" s="39" t="s">
        <v>4</v>
      </c>
      <c r="G18" s="40"/>
      <c r="H18" s="41">
        <v>4628806.4400000041</v>
      </c>
      <c r="I18" s="41">
        <v>3844600.6100000003</v>
      </c>
      <c r="J18" s="41"/>
      <c r="K18" s="43">
        <v>784205.8300000038</v>
      </c>
    </row>
    <row r="19" spans="2:11" x14ac:dyDescent="0.25">
      <c r="B19" s="37"/>
      <c r="C19" s="37"/>
      <c r="D19" s="31"/>
      <c r="E19" s="38">
        <v>13201</v>
      </c>
      <c r="F19" s="39" t="s">
        <v>5</v>
      </c>
      <c r="G19" s="40"/>
      <c r="H19" s="41">
        <v>268383.50999999983</v>
      </c>
      <c r="I19" s="41">
        <v>4032923.1599999983</v>
      </c>
      <c r="J19" s="41"/>
      <c r="K19" s="43">
        <v>-3764539.6499999985</v>
      </c>
    </row>
    <row r="20" spans="2:11" x14ac:dyDescent="0.25">
      <c r="B20" s="37"/>
      <c r="C20" s="37"/>
      <c r="D20" s="31"/>
      <c r="E20" s="38">
        <v>13202</v>
      </c>
      <c r="F20" s="39" t="s">
        <v>6</v>
      </c>
      <c r="G20" s="40"/>
      <c r="H20" s="41">
        <v>12447490.780000007</v>
      </c>
      <c r="I20" s="41">
        <v>8978866.5500000007</v>
      </c>
      <c r="J20" s="41"/>
      <c r="K20" s="43">
        <v>3468624.230000006</v>
      </c>
    </row>
    <row r="21" spans="2:11" x14ac:dyDescent="0.25">
      <c r="B21" s="37"/>
      <c r="C21" s="37"/>
      <c r="D21" s="31"/>
      <c r="E21" s="38">
        <v>13301</v>
      </c>
      <c r="F21" s="39" t="s">
        <v>7</v>
      </c>
      <c r="G21" s="40"/>
      <c r="H21" s="41">
        <v>0</v>
      </c>
      <c r="I21" s="41">
        <v>0</v>
      </c>
      <c r="J21" s="41"/>
      <c r="K21" s="43">
        <v>0</v>
      </c>
    </row>
    <row r="22" spans="2:11" x14ac:dyDescent="0.25">
      <c r="B22" s="37"/>
      <c r="C22" s="37"/>
      <c r="D22" s="31"/>
      <c r="E22" s="38">
        <v>13404</v>
      </c>
      <c r="F22" s="39" t="s">
        <v>8</v>
      </c>
      <c r="G22" s="40"/>
      <c r="H22" s="41">
        <v>-2290409.1199999996</v>
      </c>
      <c r="I22" s="41">
        <v>510510.41000000009</v>
      </c>
      <c r="J22" s="41"/>
      <c r="K22" s="43">
        <v>-2800919.53</v>
      </c>
    </row>
    <row r="23" spans="2:11" x14ac:dyDescent="0.25">
      <c r="B23" s="37"/>
      <c r="C23" s="37"/>
      <c r="D23" s="31"/>
      <c r="E23" s="38">
        <v>13406</v>
      </c>
      <c r="F23" s="39" t="s">
        <v>9</v>
      </c>
      <c r="G23" s="40"/>
      <c r="H23" s="41">
        <v>1.139999998962594</v>
      </c>
      <c r="I23" s="41">
        <v>-22310580.660000026</v>
      </c>
      <c r="J23" s="41"/>
      <c r="K23" s="43">
        <v>22310581.800000027</v>
      </c>
    </row>
    <row r="24" spans="2:11" x14ac:dyDescent="0.25">
      <c r="B24" s="37"/>
      <c r="C24" s="32">
        <v>1400</v>
      </c>
      <c r="D24" s="33" t="s">
        <v>137</v>
      </c>
      <c r="E24" s="32"/>
      <c r="F24" s="34"/>
      <c r="G24" s="28"/>
      <c r="H24" s="35">
        <v>10636129.01</v>
      </c>
      <c r="I24" s="35">
        <v>8172121.771999998</v>
      </c>
      <c r="J24" s="28"/>
      <c r="K24" s="36">
        <v>2464007.2380000018</v>
      </c>
    </row>
    <row r="25" spans="2:11" x14ac:dyDescent="0.25">
      <c r="B25" s="37"/>
      <c r="C25" s="37"/>
      <c r="D25" s="31"/>
      <c r="E25" s="38">
        <v>14103</v>
      </c>
      <c r="F25" s="39" t="s">
        <v>10</v>
      </c>
      <c r="G25" s="40"/>
      <c r="H25" s="41">
        <v>7153971.9499999993</v>
      </c>
      <c r="I25" s="41">
        <v>4360359.101999999</v>
      </c>
      <c r="J25" s="41"/>
      <c r="K25" s="43">
        <v>2793612.8480000002</v>
      </c>
    </row>
    <row r="26" spans="2:11" x14ac:dyDescent="0.25">
      <c r="B26" s="37"/>
      <c r="C26" s="37"/>
      <c r="D26" s="31"/>
      <c r="E26" s="38">
        <v>14202</v>
      </c>
      <c r="F26" s="39" t="s">
        <v>11</v>
      </c>
      <c r="G26" s="40"/>
      <c r="H26" s="41">
        <v>4428497.0600000005</v>
      </c>
      <c r="I26" s="41">
        <v>2132522.5599999996</v>
      </c>
      <c r="J26" s="41"/>
      <c r="K26" s="43">
        <v>2295974.5000000009</v>
      </c>
    </row>
    <row r="27" spans="2:11" x14ac:dyDescent="0.25">
      <c r="B27" s="37"/>
      <c r="C27" s="37"/>
      <c r="D27" s="31"/>
      <c r="E27" s="38">
        <v>14301</v>
      </c>
      <c r="F27" s="39" t="s">
        <v>12</v>
      </c>
      <c r="G27" s="40"/>
      <c r="H27" s="41">
        <v>1804665.9999999998</v>
      </c>
      <c r="I27" s="41">
        <v>853009.07999999973</v>
      </c>
      <c r="J27" s="41"/>
      <c r="K27" s="43">
        <v>951656.92</v>
      </c>
    </row>
    <row r="28" spans="2:11" x14ac:dyDescent="0.25">
      <c r="B28" s="37"/>
      <c r="C28" s="37"/>
      <c r="D28" s="31"/>
      <c r="E28" s="38">
        <v>14401</v>
      </c>
      <c r="F28" s="39" t="s">
        <v>13</v>
      </c>
      <c r="G28" s="40"/>
      <c r="H28" s="41">
        <v>-2595986</v>
      </c>
      <c r="I28" s="41">
        <v>511601.56</v>
      </c>
      <c r="J28" s="41"/>
      <c r="K28" s="43">
        <v>-3107587.56</v>
      </c>
    </row>
    <row r="29" spans="2:11" x14ac:dyDescent="0.25">
      <c r="B29" s="37"/>
      <c r="C29" s="37"/>
      <c r="D29" s="31"/>
      <c r="E29" s="38">
        <v>14406</v>
      </c>
      <c r="F29" s="39" t="s">
        <v>14</v>
      </c>
      <c r="G29" s="40"/>
      <c r="H29" s="41">
        <v>-155020</v>
      </c>
      <c r="I29" s="41">
        <v>314629.46999999997</v>
      </c>
      <c r="J29" s="41"/>
      <c r="K29" s="43">
        <v>-469649.47</v>
      </c>
    </row>
    <row r="30" spans="2:11" x14ac:dyDescent="0.25">
      <c r="B30" s="37"/>
      <c r="C30" s="32">
        <v>1500</v>
      </c>
      <c r="D30" s="33" t="s">
        <v>138</v>
      </c>
      <c r="E30" s="32"/>
      <c r="F30" s="34"/>
      <c r="G30" s="28"/>
      <c r="H30" s="35">
        <v>13827018.350000028</v>
      </c>
      <c r="I30" s="35">
        <v>49595161.780000016</v>
      </c>
      <c r="J30" s="28"/>
      <c r="K30" s="36">
        <v>-35768143.429999992</v>
      </c>
    </row>
    <row r="31" spans="2:11" x14ac:dyDescent="0.25">
      <c r="B31" s="37"/>
      <c r="C31" s="37"/>
      <c r="D31" s="31"/>
      <c r="E31" s="38">
        <v>15101</v>
      </c>
      <c r="F31" s="39" t="s">
        <v>15</v>
      </c>
      <c r="G31" s="40"/>
      <c r="H31" s="41">
        <v>1799398.0000000019</v>
      </c>
      <c r="I31" s="41">
        <v>1672690.3700000013</v>
      </c>
      <c r="J31" s="41"/>
      <c r="K31" s="43">
        <v>126707.63000000059</v>
      </c>
    </row>
    <row r="32" spans="2:11" x14ac:dyDescent="0.25">
      <c r="B32" s="31"/>
      <c r="C32" s="37"/>
      <c r="D32" s="31"/>
      <c r="E32" s="38">
        <v>15202</v>
      </c>
      <c r="F32" s="39" t="s">
        <v>16</v>
      </c>
      <c r="G32" s="40"/>
      <c r="H32" s="41">
        <v>7949999.9299999997</v>
      </c>
      <c r="I32" s="41">
        <v>2452597.38</v>
      </c>
      <c r="J32" s="41"/>
      <c r="K32" s="43">
        <v>5497402.5499999998</v>
      </c>
    </row>
    <row r="33" spans="2:11" ht="30" x14ac:dyDescent="0.25">
      <c r="B33" s="31"/>
      <c r="C33" s="37"/>
      <c r="D33" s="31"/>
      <c r="E33" s="38">
        <v>15401</v>
      </c>
      <c r="F33" s="39" t="s">
        <v>17</v>
      </c>
      <c r="G33" s="40"/>
      <c r="H33" s="41">
        <v>10049698.990000013</v>
      </c>
      <c r="I33" s="41">
        <v>13555116.870000012</v>
      </c>
      <c r="J33" s="41"/>
      <c r="K33" s="43">
        <v>-3505417.879999999</v>
      </c>
    </row>
    <row r="34" spans="2:11" x14ac:dyDescent="0.25">
      <c r="B34" s="31"/>
      <c r="C34" s="37"/>
      <c r="D34" s="31"/>
      <c r="E34" s="38">
        <v>15402</v>
      </c>
      <c r="F34" s="39" t="s">
        <v>18</v>
      </c>
      <c r="G34" s="40"/>
      <c r="H34" s="41">
        <v>-24304590.489999995</v>
      </c>
      <c r="I34" s="41">
        <v>5653210.2399999993</v>
      </c>
      <c r="J34" s="41"/>
      <c r="K34" s="43">
        <v>-29957800.729999993</v>
      </c>
    </row>
    <row r="35" spans="2:11" x14ac:dyDescent="0.25">
      <c r="B35" s="31"/>
      <c r="C35" s="37"/>
      <c r="D35" s="31"/>
      <c r="E35" s="38">
        <v>15501</v>
      </c>
      <c r="F35" s="39" t="s">
        <v>19</v>
      </c>
      <c r="G35" s="40"/>
      <c r="H35" s="41">
        <v>145178</v>
      </c>
      <c r="I35" s="41">
        <v>0</v>
      </c>
      <c r="J35" s="41"/>
      <c r="K35" s="43">
        <v>145178</v>
      </c>
    </row>
    <row r="36" spans="2:11" x14ac:dyDescent="0.25">
      <c r="B36" s="31"/>
      <c r="C36" s="37"/>
      <c r="D36" s="31"/>
      <c r="E36" s="38">
        <v>15901</v>
      </c>
      <c r="F36" s="39" t="s">
        <v>20</v>
      </c>
      <c r="G36" s="40"/>
      <c r="H36" s="41">
        <v>18187333.920000006</v>
      </c>
      <c r="I36" s="41">
        <v>26261546.920000006</v>
      </c>
      <c r="J36" s="41"/>
      <c r="K36" s="43">
        <v>-8074213</v>
      </c>
    </row>
    <row r="37" spans="2:11" x14ac:dyDescent="0.25">
      <c r="B37" s="31"/>
      <c r="C37" s="32">
        <v>1600</v>
      </c>
      <c r="D37" s="33" t="s">
        <v>139</v>
      </c>
      <c r="E37" s="32"/>
      <c r="F37" s="34"/>
      <c r="G37" s="28"/>
      <c r="H37" s="35">
        <v>0</v>
      </c>
      <c r="I37" s="35">
        <v>0</v>
      </c>
      <c r="J37" s="28"/>
      <c r="K37" s="36">
        <v>0</v>
      </c>
    </row>
    <row r="38" spans="2:11" x14ac:dyDescent="0.25">
      <c r="B38" s="31"/>
      <c r="C38" s="37"/>
      <c r="D38" s="31"/>
      <c r="E38" s="38">
        <v>16101</v>
      </c>
      <c r="F38" s="39" t="s">
        <v>21</v>
      </c>
      <c r="G38" s="40"/>
      <c r="H38" s="41">
        <v>0</v>
      </c>
      <c r="I38" s="41">
        <v>0</v>
      </c>
      <c r="J38" s="41"/>
      <c r="K38" s="43">
        <v>0</v>
      </c>
    </row>
    <row r="39" spans="2:11" x14ac:dyDescent="0.25">
      <c r="B39" s="31"/>
      <c r="C39" s="37"/>
      <c r="D39" s="31"/>
      <c r="E39" s="38">
        <v>16102</v>
      </c>
      <c r="F39" s="39" t="s">
        <v>191</v>
      </c>
      <c r="G39" s="40"/>
      <c r="H39" s="41">
        <v>0</v>
      </c>
      <c r="I39" s="41">
        <v>0</v>
      </c>
      <c r="J39" s="41"/>
      <c r="K39" s="43">
        <v>0</v>
      </c>
    </row>
    <row r="40" spans="2:11" x14ac:dyDescent="0.25">
      <c r="B40" s="31"/>
      <c r="C40" s="32">
        <v>1700</v>
      </c>
      <c r="D40" s="33" t="s">
        <v>140</v>
      </c>
      <c r="E40" s="32"/>
      <c r="F40" s="34"/>
      <c r="G40" s="28"/>
      <c r="H40" s="35">
        <v>0</v>
      </c>
      <c r="I40" s="35">
        <v>0</v>
      </c>
      <c r="J40" s="28"/>
      <c r="K40" s="36">
        <v>0</v>
      </c>
    </row>
    <row r="41" spans="2:11" x14ac:dyDescent="0.25">
      <c r="B41" s="31"/>
      <c r="C41" s="37"/>
      <c r="D41" s="31"/>
      <c r="E41" s="38">
        <v>17102</v>
      </c>
      <c r="F41" s="39" t="s">
        <v>23</v>
      </c>
      <c r="G41" s="40"/>
      <c r="H41" s="41">
        <v>0</v>
      </c>
      <c r="I41" s="41">
        <v>0</v>
      </c>
      <c r="J41" s="41"/>
      <c r="K41" s="43">
        <v>0</v>
      </c>
    </row>
    <row r="42" spans="2:11" x14ac:dyDescent="0.25">
      <c r="B42" s="31"/>
      <c r="C42" s="37"/>
      <c r="D42" s="31"/>
      <c r="E42" s="38">
        <v>17101</v>
      </c>
      <c r="F42" s="39" t="s">
        <v>198</v>
      </c>
      <c r="G42" s="40"/>
      <c r="H42" s="41">
        <v>0</v>
      </c>
      <c r="I42" s="41">
        <v>0</v>
      </c>
      <c r="J42" s="41"/>
      <c r="K42" s="43">
        <v>0</v>
      </c>
    </row>
    <row r="43" spans="2:11" x14ac:dyDescent="0.25">
      <c r="B43" s="25" t="s">
        <v>24</v>
      </c>
      <c r="C43" s="26"/>
      <c r="D43" s="26"/>
      <c r="E43" s="26"/>
      <c r="F43" s="27"/>
      <c r="G43" s="28"/>
      <c r="H43" s="29">
        <v>97886238.370000005</v>
      </c>
      <c r="I43" s="29">
        <v>196463637.28999999</v>
      </c>
      <c r="J43" s="28"/>
      <c r="K43" s="30">
        <v>-98577398.919999987</v>
      </c>
    </row>
    <row r="44" spans="2:11" x14ac:dyDescent="0.25">
      <c r="B44" s="25" t="s">
        <v>25</v>
      </c>
      <c r="C44" s="26"/>
      <c r="D44" s="26"/>
      <c r="E44" s="26"/>
      <c r="F44" s="27"/>
      <c r="G44" s="28"/>
      <c r="H44" s="29">
        <v>506039.4</v>
      </c>
      <c r="I44" s="29">
        <v>1825228.81</v>
      </c>
      <c r="J44" s="28"/>
      <c r="K44" s="30">
        <v>-1319189.4100000001</v>
      </c>
    </row>
    <row r="45" spans="2:11" x14ac:dyDescent="0.25">
      <c r="B45" s="31"/>
      <c r="C45" s="32">
        <v>2100</v>
      </c>
      <c r="D45" s="33" t="s">
        <v>141</v>
      </c>
      <c r="E45" s="32"/>
      <c r="F45" s="34"/>
      <c r="G45" s="28"/>
      <c r="H45" s="35">
        <v>126309</v>
      </c>
      <c r="I45" s="35">
        <v>572352.19999999995</v>
      </c>
      <c r="J45" s="28"/>
      <c r="K45" s="36">
        <v>-446043.19999999995</v>
      </c>
    </row>
    <row r="46" spans="2:11" x14ac:dyDescent="0.25">
      <c r="B46" s="31"/>
      <c r="C46" s="37"/>
      <c r="D46" s="31"/>
      <c r="E46" s="38">
        <v>21101</v>
      </c>
      <c r="F46" s="39" t="s">
        <v>26</v>
      </c>
      <c r="G46" s="40"/>
      <c r="H46" s="41">
        <v>99928</v>
      </c>
      <c r="I46" s="41">
        <v>458434.85</v>
      </c>
      <c r="J46" s="41"/>
      <c r="K46" s="43">
        <v>-358506.85</v>
      </c>
    </row>
    <row r="47" spans="2:11" x14ac:dyDescent="0.25">
      <c r="B47" s="31"/>
      <c r="C47" s="37"/>
      <c r="D47" s="31"/>
      <c r="E47" s="38">
        <v>21201</v>
      </c>
      <c r="F47" s="39" t="s">
        <v>27</v>
      </c>
      <c r="G47" s="40"/>
      <c r="H47" s="41">
        <v>1020</v>
      </c>
      <c r="I47" s="41">
        <v>0</v>
      </c>
      <c r="J47" s="41"/>
      <c r="K47" s="43">
        <v>1020</v>
      </c>
    </row>
    <row r="48" spans="2:11" x14ac:dyDescent="0.25">
      <c r="B48" s="31"/>
      <c r="C48" s="37"/>
      <c r="D48" s="31"/>
      <c r="E48" s="38">
        <v>21301</v>
      </c>
      <c r="F48" s="39" t="s">
        <v>28</v>
      </c>
      <c r="G48" s="40"/>
      <c r="H48" s="41">
        <v>130</v>
      </c>
      <c r="I48" s="41">
        <v>0</v>
      </c>
      <c r="J48" s="41"/>
      <c r="K48" s="43">
        <v>130</v>
      </c>
    </row>
    <row r="49" spans="2:11" x14ac:dyDescent="0.25">
      <c r="B49" s="31"/>
      <c r="C49" s="37"/>
      <c r="D49" s="31"/>
      <c r="E49" s="38">
        <v>21401</v>
      </c>
      <c r="F49" s="39" t="s">
        <v>29</v>
      </c>
      <c r="G49" s="40"/>
      <c r="H49" s="41">
        <v>0</v>
      </c>
      <c r="I49" s="41">
        <v>87920</v>
      </c>
      <c r="J49" s="41"/>
      <c r="K49" s="43">
        <v>-87920</v>
      </c>
    </row>
    <row r="50" spans="2:11" x14ac:dyDescent="0.25">
      <c r="B50" s="31"/>
      <c r="C50" s="37"/>
      <c r="D50" s="31"/>
      <c r="E50" s="38">
        <v>21501</v>
      </c>
      <c r="F50" s="39" t="s">
        <v>30</v>
      </c>
      <c r="G50" s="40"/>
      <c r="H50" s="41">
        <v>22226</v>
      </c>
      <c r="I50" s="41">
        <v>23772.34</v>
      </c>
      <c r="J50" s="41"/>
      <c r="K50" s="43">
        <v>-1546.3400000000001</v>
      </c>
    </row>
    <row r="51" spans="2:11" x14ac:dyDescent="0.25">
      <c r="B51" s="31"/>
      <c r="C51" s="37"/>
      <c r="D51" s="31"/>
      <c r="E51" s="38">
        <v>21601</v>
      </c>
      <c r="F51" s="39" t="s">
        <v>31</v>
      </c>
      <c r="G51" s="40"/>
      <c r="H51" s="41">
        <v>3005</v>
      </c>
      <c r="I51" s="41">
        <v>2225.0100000000002</v>
      </c>
      <c r="J51" s="41"/>
      <c r="K51" s="43">
        <v>779.98999999999978</v>
      </c>
    </row>
    <row r="52" spans="2:11" x14ac:dyDescent="0.25">
      <c r="B52" s="31"/>
      <c r="C52" s="32">
        <v>2200</v>
      </c>
      <c r="D52" s="33" t="s">
        <v>142</v>
      </c>
      <c r="E52" s="32"/>
      <c r="F52" s="34"/>
      <c r="G52" s="28"/>
      <c r="H52" s="35">
        <v>79625</v>
      </c>
      <c r="I52" s="35">
        <v>122256.27</v>
      </c>
      <c r="J52" s="28"/>
      <c r="K52" s="36">
        <v>-42631.270000000004</v>
      </c>
    </row>
    <row r="53" spans="2:11" ht="30" x14ac:dyDescent="0.25">
      <c r="B53" s="31"/>
      <c r="C53" s="37"/>
      <c r="D53" s="31"/>
      <c r="E53" s="38">
        <v>22104</v>
      </c>
      <c r="F53" s="39" t="s">
        <v>32</v>
      </c>
      <c r="G53" s="40"/>
      <c r="H53" s="41">
        <v>77500</v>
      </c>
      <c r="I53" s="41">
        <v>100913.04000000001</v>
      </c>
      <c r="J53" s="41"/>
      <c r="K53" s="43">
        <v>-23413.040000000008</v>
      </c>
    </row>
    <row r="54" spans="2:11" x14ac:dyDescent="0.25">
      <c r="B54" s="31"/>
      <c r="C54" s="37"/>
      <c r="D54" s="31"/>
      <c r="E54" s="38">
        <v>22301</v>
      </c>
      <c r="F54" s="39" t="s">
        <v>33</v>
      </c>
      <c r="G54" s="40"/>
      <c r="H54" s="41">
        <v>2125</v>
      </c>
      <c r="I54" s="41">
        <v>21343.23</v>
      </c>
      <c r="J54" s="41"/>
      <c r="K54" s="43">
        <v>-19218.23</v>
      </c>
    </row>
    <row r="55" spans="2:11" x14ac:dyDescent="0.25">
      <c r="B55" s="31"/>
      <c r="C55" s="32">
        <v>2400</v>
      </c>
      <c r="D55" s="33" t="s">
        <v>143</v>
      </c>
      <c r="E55" s="32"/>
      <c r="F55" s="34"/>
      <c r="G55" s="28"/>
      <c r="H55" s="35">
        <v>14544.89</v>
      </c>
      <c r="I55" s="35">
        <v>294378.15000000002</v>
      </c>
      <c r="J55" s="28"/>
      <c r="K55" s="36">
        <v>-279833.26</v>
      </c>
    </row>
    <row r="56" spans="2:11" x14ac:dyDescent="0.25">
      <c r="B56" s="31"/>
      <c r="C56" s="37"/>
      <c r="D56" s="31"/>
      <c r="E56" s="38">
        <v>24101</v>
      </c>
      <c r="F56" s="39" t="s">
        <v>34</v>
      </c>
      <c r="G56" s="40"/>
      <c r="H56" s="41">
        <v>151</v>
      </c>
      <c r="I56" s="41">
        <v>3177.06</v>
      </c>
      <c r="J56" s="41"/>
      <c r="K56" s="43">
        <v>-3026.06</v>
      </c>
    </row>
    <row r="57" spans="2:11" x14ac:dyDescent="0.25">
      <c r="B57" s="31"/>
      <c r="C57" s="37"/>
      <c r="D57" s="31"/>
      <c r="E57" s="38">
        <v>24201</v>
      </c>
      <c r="F57" s="39" t="s">
        <v>35</v>
      </c>
      <c r="G57" s="40"/>
      <c r="H57" s="41">
        <v>500</v>
      </c>
      <c r="I57" s="41">
        <v>567.66999999999996</v>
      </c>
      <c r="J57" s="41"/>
      <c r="K57" s="43">
        <v>-67.669999999999959</v>
      </c>
    </row>
    <row r="58" spans="2:11" x14ac:dyDescent="0.25">
      <c r="B58" s="31"/>
      <c r="C58" s="37"/>
      <c r="D58" s="31"/>
      <c r="E58" s="38">
        <v>24301</v>
      </c>
      <c r="F58" s="39" t="s">
        <v>36</v>
      </c>
      <c r="G58" s="40"/>
      <c r="H58" s="41">
        <v>-977.5</v>
      </c>
      <c r="I58" s="41">
        <v>162.93</v>
      </c>
      <c r="J58" s="41"/>
      <c r="K58" s="43">
        <v>-1140.43</v>
      </c>
    </row>
    <row r="59" spans="2:11" x14ac:dyDescent="0.25">
      <c r="B59" s="31"/>
      <c r="C59" s="37"/>
      <c r="D59" s="31"/>
      <c r="E59" s="38">
        <v>24401</v>
      </c>
      <c r="F59" s="39" t="s">
        <v>37</v>
      </c>
      <c r="G59" s="40"/>
      <c r="H59" s="41">
        <v>0</v>
      </c>
      <c r="I59" s="41">
        <v>0</v>
      </c>
      <c r="J59" s="41"/>
      <c r="K59" s="43">
        <v>0</v>
      </c>
    </row>
    <row r="60" spans="2:11" x14ac:dyDescent="0.25">
      <c r="B60" s="31"/>
      <c r="C60" s="37"/>
      <c r="D60" s="31"/>
      <c r="E60" s="38">
        <v>24501</v>
      </c>
      <c r="F60" s="39" t="s">
        <v>38</v>
      </c>
      <c r="G60" s="40"/>
      <c r="H60" s="41">
        <v>300</v>
      </c>
      <c r="I60" s="41">
        <v>27314.83</v>
      </c>
      <c r="J60" s="41"/>
      <c r="K60" s="43">
        <v>-27014.83</v>
      </c>
    </row>
    <row r="61" spans="2:11" x14ac:dyDescent="0.25">
      <c r="B61" s="31"/>
      <c r="C61" s="37"/>
      <c r="D61" s="31"/>
      <c r="E61" s="38">
        <v>24601</v>
      </c>
      <c r="F61" s="39" t="s">
        <v>39</v>
      </c>
      <c r="G61" s="40"/>
      <c r="H61" s="41">
        <v>22682.27</v>
      </c>
      <c r="I61" s="41">
        <v>234750.84000000003</v>
      </c>
      <c r="J61" s="41"/>
      <c r="K61" s="43">
        <v>-212068.57000000004</v>
      </c>
    </row>
    <row r="62" spans="2:11" x14ac:dyDescent="0.25">
      <c r="B62" s="31"/>
      <c r="C62" s="37"/>
      <c r="D62" s="31"/>
      <c r="E62" s="38">
        <v>24701</v>
      </c>
      <c r="F62" s="39" t="s">
        <v>40</v>
      </c>
      <c r="G62" s="40"/>
      <c r="H62" s="41">
        <v>1177</v>
      </c>
      <c r="I62" s="41">
        <v>2636.3</v>
      </c>
      <c r="J62" s="41"/>
      <c r="K62" s="43">
        <v>-1459.3000000000002</v>
      </c>
    </row>
    <row r="63" spans="2:11" x14ac:dyDescent="0.25">
      <c r="B63" s="31"/>
      <c r="C63" s="37"/>
      <c r="D63" s="31"/>
      <c r="E63" s="38">
        <v>24801</v>
      </c>
      <c r="F63" s="39" t="s">
        <v>41</v>
      </c>
      <c r="G63" s="40"/>
      <c r="H63" s="41">
        <v>-6550</v>
      </c>
      <c r="I63" s="41">
        <v>21961.81</v>
      </c>
      <c r="J63" s="41"/>
      <c r="K63" s="43">
        <v>-28511.81</v>
      </c>
    </row>
    <row r="64" spans="2:11" x14ac:dyDescent="0.25">
      <c r="B64" s="31"/>
      <c r="C64" s="37"/>
      <c r="D64" s="31"/>
      <c r="E64" s="38">
        <v>24901</v>
      </c>
      <c r="F64" s="39" t="s">
        <v>42</v>
      </c>
      <c r="G64" s="40"/>
      <c r="H64" s="41">
        <v>-2737.88</v>
      </c>
      <c r="I64" s="41">
        <v>3806.71</v>
      </c>
      <c r="J64" s="41"/>
      <c r="K64" s="43">
        <v>-6544.59</v>
      </c>
    </row>
    <row r="65" spans="2:11" x14ac:dyDescent="0.25">
      <c r="B65" s="31"/>
      <c r="C65" s="32">
        <v>2500</v>
      </c>
      <c r="D65" s="33" t="s">
        <v>144</v>
      </c>
      <c r="E65" s="32"/>
      <c r="F65" s="34"/>
      <c r="G65" s="28"/>
      <c r="H65" s="35">
        <v>0</v>
      </c>
      <c r="I65" s="35">
        <v>0</v>
      </c>
      <c r="J65" s="28"/>
      <c r="K65" s="36">
        <v>0</v>
      </c>
    </row>
    <row r="66" spans="2:11" x14ac:dyDescent="0.25">
      <c r="B66" s="31"/>
      <c r="C66" s="92"/>
      <c r="D66" s="28"/>
      <c r="E66" s="38">
        <v>25201</v>
      </c>
      <c r="F66" s="39" t="s">
        <v>189</v>
      </c>
      <c r="G66" s="28"/>
      <c r="H66" s="41">
        <v>0</v>
      </c>
      <c r="I66" s="41">
        <v>0</v>
      </c>
      <c r="J66" s="41"/>
      <c r="K66" s="43">
        <v>0</v>
      </c>
    </row>
    <row r="67" spans="2:11" x14ac:dyDescent="0.25">
      <c r="B67" s="31"/>
      <c r="C67" s="37"/>
      <c r="D67" s="31"/>
      <c r="E67" s="38">
        <v>25501</v>
      </c>
      <c r="F67" s="39" t="s">
        <v>43</v>
      </c>
      <c r="G67" s="40"/>
      <c r="H67" s="41">
        <v>0</v>
      </c>
      <c r="I67" s="41">
        <v>0</v>
      </c>
      <c r="J67" s="41"/>
      <c r="K67" s="43">
        <v>0</v>
      </c>
    </row>
    <row r="68" spans="2:11" x14ac:dyDescent="0.25">
      <c r="B68" s="31"/>
      <c r="C68" s="32">
        <v>2600</v>
      </c>
      <c r="D68" s="33" t="s">
        <v>145</v>
      </c>
      <c r="E68" s="32"/>
      <c r="F68" s="34"/>
      <c r="G68" s="28"/>
      <c r="H68" s="35">
        <v>277999.40000000002</v>
      </c>
      <c r="I68" s="35">
        <v>216460.19</v>
      </c>
      <c r="J68" s="28"/>
      <c r="K68" s="36">
        <v>61539.210000000021</v>
      </c>
    </row>
    <row r="69" spans="2:11" ht="45" x14ac:dyDescent="0.25">
      <c r="B69" s="31"/>
      <c r="C69" s="37"/>
      <c r="D69" s="31"/>
      <c r="E69" s="38">
        <v>26102</v>
      </c>
      <c r="F69" s="39" t="s">
        <v>44</v>
      </c>
      <c r="G69" s="40"/>
      <c r="H69" s="41">
        <v>90000</v>
      </c>
      <c r="I69" s="41">
        <v>1280.8900000000001</v>
      </c>
      <c r="J69" s="41"/>
      <c r="K69" s="43">
        <v>88719.11</v>
      </c>
    </row>
    <row r="70" spans="2:11" ht="30" x14ac:dyDescent="0.25">
      <c r="B70" s="31"/>
      <c r="C70" s="37"/>
      <c r="D70" s="31"/>
      <c r="E70" s="38">
        <v>26103</v>
      </c>
      <c r="F70" s="39" t="s">
        <v>45</v>
      </c>
      <c r="G70" s="40"/>
      <c r="H70" s="41">
        <v>187450</v>
      </c>
      <c r="I70" s="41">
        <v>215179.3</v>
      </c>
      <c r="J70" s="41"/>
      <c r="K70" s="43">
        <v>-27729.299999999988</v>
      </c>
    </row>
    <row r="71" spans="2:11" ht="30" x14ac:dyDescent="0.25">
      <c r="B71" s="31"/>
      <c r="C71" s="37"/>
      <c r="D71" s="31"/>
      <c r="E71" s="38">
        <v>26105</v>
      </c>
      <c r="F71" s="39" t="s">
        <v>46</v>
      </c>
      <c r="G71" s="40"/>
      <c r="H71" s="41">
        <v>549.4</v>
      </c>
      <c r="I71" s="41">
        <v>0</v>
      </c>
      <c r="J71" s="41"/>
      <c r="K71" s="43">
        <v>549.4</v>
      </c>
    </row>
    <row r="72" spans="2:11" x14ac:dyDescent="0.25">
      <c r="B72" s="31"/>
      <c r="C72" s="32">
        <v>2700</v>
      </c>
      <c r="D72" s="33" t="s">
        <v>146</v>
      </c>
      <c r="E72" s="32"/>
      <c r="F72" s="34"/>
      <c r="G72" s="28"/>
      <c r="H72" s="35">
        <v>0</v>
      </c>
      <c r="I72" s="35">
        <v>24962.67</v>
      </c>
      <c r="J72" s="28"/>
      <c r="K72" s="36">
        <v>-24962.67</v>
      </c>
    </row>
    <row r="73" spans="2:11" x14ac:dyDescent="0.25">
      <c r="B73" s="31"/>
      <c r="C73" s="37"/>
      <c r="D73" s="31"/>
      <c r="E73" s="38">
        <v>27101</v>
      </c>
      <c r="F73" s="39" t="s">
        <v>47</v>
      </c>
      <c r="G73" s="40"/>
      <c r="H73" s="41">
        <v>0</v>
      </c>
      <c r="I73" s="41">
        <v>0</v>
      </c>
      <c r="J73" s="41"/>
      <c r="K73" s="43">
        <v>0</v>
      </c>
    </row>
    <row r="74" spans="2:11" x14ac:dyDescent="0.25">
      <c r="B74" s="31"/>
      <c r="C74" s="37"/>
      <c r="D74" s="31"/>
      <c r="E74" s="38">
        <v>27201</v>
      </c>
      <c r="F74" s="39" t="s">
        <v>48</v>
      </c>
      <c r="G74" s="40"/>
      <c r="H74" s="41">
        <v>0</v>
      </c>
      <c r="I74" s="41">
        <v>62.67</v>
      </c>
      <c r="J74" s="41"/>
      <c r="K74" s="43">
        <v>-62.67</v>
      </c>
    </row>
    <row r="75" spans="2:11" x14ac:dyDescent="0.25">
      <c r="B75" s="31"/>
      <c r="C75" s="37"/>
      <c r="D75" s="31"/>
      <c r="E75" s="38">
        <v>27301</v>
      </c>
      <c r="F75" s="39" t="s">
        <v>49</v>
      </c>
      <c r="G75" s="40"/>
      <c r="H75" s="41">
        <v>0</v>
      </c>
      <c r="I75" s="41">
        <v>24900</v>
      </c>
      <c r="J75" s="41"/>
      <c r="K75" s="43">
        <v>-24900</v>
      </c>
    </row>
    <row r="76" spans="2:11" x14ac:dyDescent="0.25">
      <c r="B76" s="31"/>
      <c r="C76" s="37"/>
      <c r="D76" s="31"/>
      <c r="E76" s="38">
        <v>27401</v>
      </c>
      <c r="F76" s="39" t="s">
        <v>192</v>
      </c>
      <c r="G76" s="49"/>
      <c r="H76" s="41">
        <v>0</v>
      </c>
      <c r="I76" s="41">
        <v>0</v>
      </c>
      <c r="J76" s="42"/>
      <c r="K76" s="43">
        <v>0</v>
      </c>
    </row>
    <row r="77" spans="2:11" x14ac:dyDescent="0.25">
      <c r="B77" s="31"/>
      <c r="C77" s="37"/>
      <c r="D77" s="31"/>
      <c r="E77" s="38">
        <v>27501</v>
      </c>
      <c r="F77" s="39" t="s">
        <v>203</v>
      </c>
      <c r="G77" s="49"/>
      <c r="H77" s="41">
        <v>0</v>
      </c>
      <c r="I77" s="41">
        <v>0</v>
      </c>
      <c r="J77" s="42"/>
      <c r="K77" s="43">
        <v>0</v>
      </c>
    </row>
    <row r="78" spans="2:11" x14ac:dyDescent="0.25">
      <c r="B78" s="31"/>
      <c r="C78" s="32">
        <v>2900</v>
      </c>
      <c r="D78" s="33" t="s">
        <v>147</v>
      </c>
      <c r="E78" s="32"/>
      <c r="F78" s="34"/>
      <c r="G78" s="28"/>
      <c r="H78" s="35">
        <v>7561.1100000000006</v>
      </c>
      <c r="I78" s="35">
        <v>594819.32999999996</v>
      </c>
      <c r="J78" s="28"/>
      <c r="K78" s="36">
        <v>-587258.22</v>
      </c>
    </row>
    <row r="79" spans="2:11" x14ac:dyDescent="0.25">
      <c r="B79" s="31"/>
      <c r="C79" s="37"/>
      <c r="D79" s="31"/>
      <c r="E79" s="38">
        <v>29101</v>
      </c>
      <c r="F79" s="39" t="s">
        <v>50</v>
      </c>
      <c r="G79" s="40"/>
      <c r="H79" s="41">
        <v>0</v>
      </c>
      <c r="I79" s="41">
        <v>263.22000000000003</v>
      </c>
      <c r="J79" s="41"/>
      <c r="K79" s="43">
        <v>-263.22000000000003</v>
      </c>
    </row>
    <row r="80" spans="2:11" x14ac:dyDescent="0.25">
      <c r="B80" s="31"/>
      <c r="C80" s="37"/>
      <c r="D80" s="31"/>
      <c r="E80" s="38">
        <v>29201</v>
      </c>
      <c r="F80" s="39" t="s">
        <v>51</v>
      </c>
      <c r="G80" s="40"/>
      <c r="H80" s="41">
        <v>-1620.2600000000002</v>
      </c>
      <c r="I80" s="41">
        <v>7085.09</v>
      </c>
      <c r="J80" s="41"/>
      <c r="K80" s="43">
        <v>-8705.35</v>
      </c>
    </row>
    <row r="81" spans="2:11" ht="30" x14ac:dyDescent="0.25">
      <c r="B81" s="31"/>
      <c r="C81" s="37"/>
      <c r="D81" s="31"/>
      <c r="E81" s="38">
        <v>29301</v>
      </c>
      <c r="F81" s="39" t="s">
        <v>52</v>
      </c>
      <c r="G81" s="40"/>
      <c r="H81" s="41">
        <v>3235.11</v>
      </c>
      <c r="I81" s="41">
        <v>388944.02</v>
      </c>
      <c r="J81" s="41"/>
      <c r="K81" s="43">
        <v>-385708.91000000003</v>
      </c>
    </row>
    <row r="82" spans="2:11" x14ac:dyDescent="0.25">
      <c r="B82" s="31"/>
      <c r="C82" s="37"/>
      <c r="D82" s="31"/>
      <c r="E82" s="38">
        <v>29401</v>
      </c>
      <c r="F82" s="39" t="s">
        <v>53</v>
      </c>
      <c r="G82" s="40"/>
      <c r="H82" s="41">
        <v>0</v>
      </c>
      <c r="I82" s="41">
        <v>101000</v>
      </c>
      <c r="J82" s="41"/>
      <c r="K82" s="43">
        <v>-101000</v>
      </c>
    </row>
    <row r="83" spans="2:11" x14ac:dyDescent="0.25">
      <c r="B83" s="31"/>
      <c r="C83" s="37"/>
      <c r="D83" s="31"/>
      <c r="E83" s="38">
        <v>29601</v>
      </c>
      <c r="F83" s="39" t="s">
        <v>54</v>
      </c>
      <c r="G83" s="40"/>
      <c r="H83" s="41">
        <v>-450</v>
      </c>
      <c r="I83" s="41">
        <v>3414.73</v>
      </c>
      <c r="J83" s="41"/>
      <c r="K83" s="43">
        <v>-3864.73</v>
      </c>
    </row>
    <row r="84" spans="2:11" x14ac:dyDescent="0.25">
      <c r="B84" s="31"/>
      <c r="C84" s="37"/>
      <c r="D84" s="31"/>
      <c r="E84" s="38">
        <v>29801</v>
      </c>
      <c r="F84" s="39" t="s">
        <v>55</v>
      </c>
      <c r="G84" s="40"/>
      <c r="H84" s="41">
        <v>6396.26</v>
      </c>
      <c r="I84" s="41">
        <v>94112.26999999999</v>
      </c>
      <c r="J84" s="41"/>
      <c r="K84" s="43">
        <v>-87716.01</v>
      </c>
    </row>
    <row r="85" spans="2:11" x14ac:dyDescent="0.25">
      <c r="B85" s="31"/>
      <c r="C85" s="37"/>
      <c r="D85" s="31"/>
      <c r="E85" s="38">
        <v>29901</v>
      </c>
      <c r="F85" s="39" t="s">
        <v>56</v>
      </c>
      <c r="G85" s="40"/>
      <c r="H85" s="41">
        <v>0</v>
      </c>
      <c r="I85" s="41">
        <v>0</v>
      </c>
      <c r="J85" s="41"/>
      <c r="K85" s="43">
        <v>0</v>
      </c>
    </row>
    <row r="86" spans="2:11" x14ac:dyDescent="0.25">
      <c r="B86" s="25" t="s">
        <v>57</v>
      </c>
      <c r="C86" s="26"/>
      <c r="D86" s="26"/>
      <c r="E86" s="26"/>
      <c r="F86" s="27"/>
      <c r="G86" s="28"/>
      <c r="H86" s="29">
        <v>97380198.969999999</v>
      </c>
      <c r="I86" s="29">
        <v>194638408.47999999</v>
      </c>
      <c r="J86" s="28"/>
      <c r="K86" s="30">
        <v>-97258209.50999999</v>
      </c>
    </row>
    <row r="87" spans="2:11" x14ac:dyDescent="0.25">
      <c r="B87" s="31"/>
      <c r="C87" s="32">
        <v>3100</v>
      </c>
      <c r="D87" s="33" t="s">
        <v>148</v>
      </c>
      <c r="E87" s="32"/>
      <c r="F87" s="34"/>
      <c r="G87" s="28"/>
      <c r="H87" s="35">
        <v>21928669.859999999</v>
      </c>
      <c r="I87" s="35">
        <v>26627906.449999999</v>
      </c>
      <c r="J87" s="28"/>
      <c r="K87" s="36">
        <v>-4699236.59</v>
      </c>
    </row>
    <row r="88" spans="2:11" x14ac:dyDescent="0.25">
      <c r="B88" s="31"/>
      <c r="C88" s="37"/>
      <c r="D88" s="31"/>
      <c r="E88" s="38">
        <v>31101</v>
      </c>
      <c r="F88" s="39" t="s">
        <v>58</v>
      </c>
      <c r="G88" s="40"/>
      <c r="H88" s="41">
        <v>606930</v>
      </c>
      <c r="I88" s="41">
        <v>528938.79</v>
      </c>
      <c r="J88" s="41"/>
      <c r="K88" s="43">
        <v>77991.209999999963</v>
      </c>
    </row>
    <row r="89" spans="2:11" x14ac:dyDescent="0.25">
      <c r="B89" s="31"/>
      <c r="C89" s="37"/>
      <c r="D89" s="31"/>
      <c r="E89" s="38">
        <v>31201</v>
      </c>
      <c r="F89" s="39" t="s">
        <v>193</v>
      </c>
      <c r="G89" s="40"/>
      <c r="H89" s="41">
        <v>2750</v>
      </c>
      <c r="I89" s="41">
        <v>4105.92</v>
      </c>
      <c r="J89" s="41"/>
      <c r="K89" s="43">
        <v>-1355.92</v>
      </c>
    </row>
    <row r="90" spans="2:11" x14ac:dyDescent="0.25">
      <c r="B90" s="31"/>
      <c r="C90" s="37"/>
      <c r="D90" s="31"/>
      <c r="E90" s="38">
        <v>31301</v>
      </c>
      <c r="F90" s="39" t="s">
        <v>59</v>
      </c>
      <c r="G90" s="40"/>
      <c r="H90" s="41">
        <v>187471</v>
      </c>
      <c r="I90" s="41">
        <v>437487.80000000005</v>
      </c>
      <c r="J90" s="41"/>
      <c r="K90" s="43">
        <v>-250016.80000000005</v>
      </c>
    </row>
    <row r="91" spans="2:11" x14ac:dyDescent="0.25">
      <c r="B91" s="31"/>
      <c r="C91" s="37"/>
      <c r="D91" s="31"/>
      <c r="E91" s="38">
        <v>31401</v>
      </c>
      <c r="F91" s="39" t="s">
        <v>60</v>
      </c>
      <c r="G91" s="40"/>
      <c r="H91" s="41">
        <v>366682.64</v>
      </c>
      <c r="I91" s="41">
        <v>302367.76999999996</v>
      </c>
      <c r="J91" s="41"/>
      <c r="K91" s="43">
        <v>64314.870000000054</v>
      </c>
    </row>
    <row r="92" spans="2:11" x14ac:dyDescent="0.25">
      <c r="B92" s="31"/>
      <c r="C92" s="37"/>
      <c r="D92" s="31"/>
      <c r="E92" s="38">
        <v>31501</v>
      </c>
      <c r="F92" s="39" t="s">
        <v>61</v>
      </c>
      <c r="G92" s="40"/>
      <c r="H92" s="41">
        <v>160000</v>
      </c>
      <c r="I92" s="41">
        <v>112084.23</v>
      </c>
      <c r="J92" s="41"/>
      <c r="K92" s="43">
        <v>47915.770000000004</v>
      </c>
    </row>
    <row r="93" spans="2:11" x14ac:dyDescent="0.25">
      <c r="B93" s="31"/>
      <c r="C93" s="37"/>
      <c r="D93" s="31"/>
      <c r="E93" s="38">
        <v>31601</v>
      </c>
      <c r="F93" s="39" t="s">
        <v>62</v>
      </c>
      <c r="G93" s="40"/>
      <c r="H93" s="41">
        <v>2500</v>
      </c>
      <c r="I93" s="41">
        <v>1034.48</v>
      </c>
      <c r="J93" s="41"/>
      <c r="K93" s="43">
        <v>1465.52</v>
      </c>
    </row>
    <row r="94" spans="2:11" x14ac:dyDescent="0.25">
      <c r="B94" s="31"/>
      <c r="C94" s="37"/>
      <c r="D94" s="31"/>
      <c r="E94" s="38">
        <v>31602</v>
      </c>
      <c r="F94" s="39" t="s">
        <v>63</v>
      </c>
      <c r="G94" s="40"/>
      <c r="H94" s="41">
        <v>133328.21999999997</v>
      </c>
      <c r="I94" s="41">
        <v>1610561.8699999999</v>
      </c>
      <c r="J94" s="41"/>
      <c r="K94" s="43">
        <v>-1477233.65</v>
      </c>
    </row>
    <row r="95" spans="2:11" x14ac:dyDescent="0.25">
      <c r="B95" s="31"/>
      <c r="C95" s="37"/>
      <c r="D95" s="31"/>
      <c r="E95" s="38">
        <v>31701</v>
      </c>
      <c r="F95" s="39" t="s">
        <v>64</v>
      </c>
      <c r="G95" s="40"/>
      <c r="H95" s="41">
        <v>542019</v>
      </c>
      <c r="I95" s="41">
        <v>852215.81</v>
      </c>
      <c r="J95" s="41"/>
      <c r="K95" s="43">
        <v>-310196.81000000006</v>
      </c>
    </row>
    <row r="96" spans="2:11" x14ac:dyDescent="0.25">
      <c r="B96" s="31"/>
      <c r="C96" s="37"/>
      <c r="D96" s="31"/>
      <c r="E96" s="38">
        <v>31801</v>
      </c>
      <c r="F96" s="39" t="s">
        <v>65</v>
      </c>
      <c r="G96" s="40"/>
      <c r="H96" s="41">
        <v>216643</v>
      </c>
      <c r="I96" s="41">
        <v>92904.780000000013</v>
      </c>
      <c r="J96" s="41"/>
      <c r="K96" s="43">
        <v>123738.21999999999</v>
      </c>
    </row>
    <row r="97" spans="2:11" x14ac:dyDescent="0.25">
      <c r="B97" s="31"/>
      <c r="C97" s="37"/>
      <c r="D97" s="31"/>
      <c r="E97" s="38">
        <v>31802</v>
      </c>
      <c r="F97" s="39" t="s">
        <v>66</v>
      </c>
      <c r="G97" s="40"/>
      <c r="H97" s="41">
        <v>0</v>
      </c>
      <c r="I97" s="41">
        <v>0</v>
      </c>
      <c r="J97" s="41"/>
      <c r="K97" s="43">
        <v>0</v>
      </c>
    </row>
    <row r="98" spans="2:11" x14ac:dyDescent="0.25">
      <c r="B98" s="31"/>
      <c r="C98" s="37"/>
      <c r="D98" s="31"/>
      <c r="E98" s="38">
        <v>31901</v>
      </c>
      <c r="F98" s="39" t="s">
        <v>67</v>
      </c>
      <c r="G98" s="40"/>
      <c r="H98" s="41">
        <v>0</v>
      </c>
      <c r="I98" s="41">
        <v>0</v>
      </c>
      <c r="J98" s="41"/>
      <c r="K98" s="43">
        <v>0</v>
      </c>
    </row>
    <row r="99" spans="2:11" x14ac:dyDescent="0.25">
      <c r="B99" s="31"/>
      <c r="C99" s="37"/>
      <c r="D99" s="31"/>
      <c r="E99" s="38">
        <v>31902</v>
      </c>
      <c r="F99" s="39" t="s">
        <v>68</v>
      </c>
      <c r="G99" s="40"/>
      <c r="H99" s="41">
        <v>1997</v>
      </c>
      <c r="I99" s="41">
        <v>0</v>
      </c>
      <c r="J99" s="41"/>
      <c r="K99" s="43">
        <v>1997</v>
      </c>
    </row>
    <row r="100" spans="2:11" x14ac:dyDescent="0.25">
      <c r="B100" s="31"/>
      <c r="C100" s="37"/>
      <c r="D100" s="31"/>
      <c r="E100" s="38">
        <v>31904</v>
      </c>
      <c r="F100" s="39" t="s">
        <v>69</v>
      </c>
      <c r="G100" s="40"/>
      <c r="H100" s="41">
        <v>19708349</v>
      </c>
      <c r="I100" s="41">
        <v>22686205</v>
      </c>
      <c r="J100" s="41"/>
      <c r="K100" s="43">
        <v>-2977856</v>
      </c>
    </row>
    <row r="101" spans="2:11" x14ac:dyDescent="0.25">
      <c r="B101" s="31"/>
      <c r="C101" s="32">
        <v>3200</v>
      </c>
      <c r="D101" s="33" t="s">
        <v>149</v>
      </c>
      <c r="E101" s="32"/>
      <c r="F101" s="34"/>
      <c r="G101" s="28"/>
      <c r="H101" s="35">
        <v>8726039.9800000004</v>
      </c>
      <c r="I101" s="35">
        <v>6164397.5800000001</v>
      </c>
      <c r="J101" s="28"/>
      <c r="K101" s="36">
        <v>2561642.4000000004</v>
      </c>
    </row>
    <row r="102" spans="2:11" x14ac:dyDescent="0.25">
      <c r="B102" s="31"/>
      <c r="C102" s="37"/>
      <c r="D102" s="31"/>
      <c r="E102" s="38">
        <v>32201</v>
      </c>
      <c r="F102" s="39" t="s">
        <v>70</v>
      </c>
      <c r="G102" s="40"/>
      <c r="H102" s="41">
        <v>1156451</v>
      </c>
      <c r="I102" s="41">
        <v>1137899.33</v>
      </c>
      <c r="J102" s="41"/>
      <c r="K102" s="43">
        <v>18551.669999999925</v>
      </c>
    </row>
    <row r="103" spans="2:11" x14ac:dyDescent="0.25">
      <c r="B103" s="31"/>
      <c r="C103" s="37"/>
      <c r="D103" s="31"/>
      <c r="E103" s="38">
        <v>32301</v>
      </c>
      <c r="F103" s="39" t="s">
        <v>71</v>
      </c>
      <c r="G103" s="40"/>
      <c r="H103" s="41">
        <v>0</v>
      </c>
      <c r="I103" s="41">
        <v>0</v>
      </c>
      <c r="J103" s="41"/>
      <c r="K103" s="43">
        <v>0</v>
      </c>
    </row>
    <row r="104" spans="2:11" x14ac:dyDescent="0.25">
      <c r="B104" s="31"/>
      <c r="C104" s="37"/>
      <c r="D104" s="31"/>
      <c r="E104" s="38">
        <v>32302</v>
      </c>
      <c r="F104" s="39" t="s">
        <v>72</v>
      </c>
      <c r="G104" s="40"/>
      <c r="H104" s="41">
        <v>0</v>
      </c>
      <c r="I104" s="41">
        <v>804</v>
      </c>
      <c r="J104" s="41"/>
      <c r="K104" s="43">
        <v>-804</v>
      </c>
    </row>
    <row r="105" spans="2:11" ht="30" x14ac:dyDescent="0.25">
      <c r="B105" s="31"/>
      <c r="C105" s="37"/>
      <c r="D105" s="31"/>
      <c r="E105" s="38">
        <v>32502</v>
      </c>
      <c r="F105" s="39" t="s">
        <v>73</v>
      </c>
      <c r="G105" s="40"/>
      <c r="H105" s="41">
        <v>326098</v>
      </c>
      <c r="I105" s="41">
        <v>1303215.2</v>
      </c>
      <c r="J105" s="41"/>
      <c r="K105" s="43">
        <v>-977117.2</v>
      </c>
    </row>
    <row r="106" spans="2:11" x14ac:dyDescent="0.25">
      <c r="B106" s="31"/>
      <c r="C106" s="37"/>
      <c r="D106" s="31"/>
      <c r="E106" s="38">
        <v>32601</v>
      </c>
      <c r="F106" s="39" t="s">
        <v>74</v>
      </c>
      <c r="G106" s="40"/>
      <c r="H106" s="41">
        <v>0</v>
      </c>
      <c r="I106" s="41">
        <v>286792.84999999998</v>
      </c>
      <c r="J106" s="41"/>
      <c r="K106" s="43">
        <v>-286792.84999999998</v>
      </c>
    </row>
    <row r="107" spans="2:11" x14ac:dyDescent="0.25">
      <c r="B107" s="31"/>
      <c r="C107" s="37"/>
      <c r="D107" s="31"/>
      <c r="E107" s="38">
        <v>32701</v>
      </c>
      <c r="F107" s="39" t="s">
        <v>75</v>
      </c>
      <c r="G107" s="40"/>
      <c r="H107" s="41">
        <v>7243490.9800000004</v>
      </c>
      <c r="I107" s="41">
        <v>3436490.2</v>
      </c>
      <c r="J107" s="41"/>
      <c r="K107" s="43">
        <v>3807000.7800000003</v>
      </c>
    </row>
    <row r="108" spans="2:11" x14ac:dyDescent="0.25">
      <c r="B108" s="31"/>
      <c r="C108" s="37"/>
      <c r="D108" s="31"/>
      <c r="E108" s="38">
        <v>32903</v>
      </c>
      <c r="F108" s="39" t="s">
        <v>76</v>
      </c>
      <c r="G108" s="40"/>
      <c r="H108" s="41">
        <v>0</v>
      </c>
      <c r="I108" s="41">
        <v>-804</v>
      </c>
      <c r="J108" s="41"/>
      <c r="K108" s="43">
        <v>804</v>
      </c>
    </row>
    <row r="109" spans="2:11" x14ac:dyDescent="0.25">
      <c r="B109" s="31"/>
      <c r="C109" s="32">
        <v>3300</v>
      </c>
      <c r="D109" s="33" t="s">
        <v>150</v>
      </c>
      <c r="E109" s="32"/>
      <c r="F109" s="34"/>
      <c r="G109" s="28"/>
      <c r="H109" s="35">
        <v>41486742.030000001</v>
      </c>
      <c r="I109" s="35">
        <v>73810455.649999991</v>
      </c>
      <c r="J109" s="28"/>
      <c r="K109" s="36">
        <v>-32323713.61999999</v>
      </c>
    </row>
    <row r="110" spans="2:11" x14ac:dyDescent="0.25">
      <c r="B110" s="31"/>
      <c r="C110" s="37"/>
      <c r="D110" s="31"/>
      <c r="E110" s="38">
        <v>33104</v>
      </c>
      <c r="F110" s="39" t="s">
        <v>77</v>
      </c>
      <c r="G110" s="40"/>
      <c r="H110" s="41">
        <v>8930249</v>
      </c>
      <c r="I110" s="41">
        <v>46487395.629999995</v>
      </c>
      <c r="J110" s="41"/>
      <c r="K110" s="43">
        <v>-37557146.629999995</v>
      </c>
    </row>
    <row r="111" spans="2:11" x14ac:dyDescent="0.25">
      <c r="B111" s="31"/>
      <c r="C111" s="37"/>
      <c r="D111" s="31"/>
      <c r="E111" s="38">
        <v>33301</v>
      </c>
      <c r="F111" s="39" t="s">
        <v>78</v>
      </c>
      <c r="G111" s="40"/>
      <c r="H111" s="41">
        <v>34577987</v>
      </c>
      <c r="I111" s="41">
        <v>8734787.1999999993</v>
      </c>
      <c r="J111" s="41"/>
      <c r="K111" s="43">
        <v>25843199.800000001</v>
      </c>
    </row>
    <row r="112" spans="2:11" x14ac:dyDescent="0.25">
      <c r="B112" s="31"/>
      <c r="C112" s="37"/>
      <c r="D112" s="31"/>
      <c r="E112" s="38">
        <v>33302</v>
      </c>
      <c r="F112" s="39" t="s">
        <v>195</v>
      </c>
      <c r="G112" s="40"/>
      <c r="H112" s="41">
        <v>100000</v>
      </c>
      <c r="I112" s="41">
        <v>0</v>
      </c>
      <c r="J112" s="41"/>
      <c r="K112" s="43">
        <v>100000</v>
      </c>
    </row>
    <row r="113" spans="2:11" x14ac:dyDescent="0.25">
      <c r="B113" s="31"/>
      <c r="C113" s="37"/>
      <c r="D113" s="31"/>
      <c r="E113" s="38">
        <v>33303</v>
      </c>
      <c r="F113" s="39" t="s">
        <v>79</v>
      </c>
      <c r="G113" s="40"/>
      <c r="H113" s="41">
        <v>0</v>
      </c>
      <c r="I113" s="41">
        <v>0</v>
      </c>
      <c r="J113" s="41"/>
      <c r="K113" s="43">
        <v>0</v>
      </c>
    </row>
    <row r="114" spans="2:11" ht="30" x14ac:dyDescent="0.25">
      <c r="B114" s="31"/>
      <c r="C114" s="37"/>
      <c r="D114" s="31"/>
      <c r="E114" s="38">
        <v>33304</v>
      </c>
      <c r="F114" s="39" t="s">
        <v>80</v>
      </c>
      <c r="G114" s="40"/>
      <c r="H114" s="41">
        <v>0</v>
      </c>
      <c r="I114" s="41">
        <v>4207231.4000000004</v>
      </c>
      <c r="J114" s="41"/>
      <c r="K114" s="43">
        <v>-4207231.4000000004</v>
      </c>
    </row>
    <row r="115" spans="2:11" x14ac:dyDescent="0.25">
      <c r="B115" s="31"/>
      <c r="C115" s="37"/>
      <c r="D115" s="31"/>
      <c r="E115" s="38">
        <v>33401</v>
      </c>
      <c r="F115" s="39" t="s">
        <v>81</v>
      </c>
      <c r="G115" s="40"/>
      <c r="H115" s="41">
        <v>583331</v>
      </c>
      <c r="I115" s="41">
        <v>923240.21999999974</v>
      </c>
      <c r="J115" s="41"/>
      <c r="K115" s="43">
        <v>-339909.21999999974</v>
      </c>
    </row>
    <row r="116" spans="2:11" x14ac:dyDescent="0.25">
      <c r="B116" s="31"/>
      <c r="C116" s="37"/>
      <c r="D116" s="31"/>
      <c r="E116" s="38">
        <v>33501</v>
      </c>
      <c r="F116" s="39" t="s">
        <v>82</v>
      </c>
      <c r="G116" s="40"/>
      <c r="H116" s="41">
        <v>0</v>
      </c>
      <c r="I116" s="41">
        <v>6184554.9000000004</v>
      </c>
      <c r="J116" s="41"/>
      <c r="K116" s="43">
        <v>-6184554.9000000004</v>
      </c>
    </row>
    <row r="117" spans="2:11" x14ac:dyDescent="0.25">
      <c r="B117" s="31"/>
      <c r="C117" s="37"/>
      <c r="D117" s="31"/>
      <c r="E117" s="38">
        <v>33601</v>
      </c>
      <c r="F117" s="39" t="s">
        <v>83</v>
      </c>
      <c r="G117" s="40"/>
      <c r="H117" s="41">
        <v>0</v>
      </c>
      <c r="I117" s="41">
        <v>0</v>
      </c>
      <c r="J117" s="41"/>
      <c r="K117" s="43">
        <v>0</v>
      </c>
    </row>
    <row r="118" spans="2:11" x14ac:dyDescent="0.25">
      <c r="B118" s="31"/>
      <c r="C118" s="37"/>
      <c r="D118" s="31"/>
      <c r="E118" s="38">
        <v>33602</v>
      </c>
      <c r="F118" s="39" t="s">
        <v>84</v>
      </c>
      <c r="G118" s="40"/>
      <c r="H118" s="41">
        <v>31271</v>
      </c>
      <c r="I118" s="41">
        <v>38966.47</v>
      </c>
      <c r="J118" s="41"/>
      <c r="K118" s="43">
        <v>-7695.4700000000012</v>
      </c>
    </row>
    <row r="119" spans="2:11" ht="30" x14ac:dyDescent="0.25">
      <c r="B119" s="31"/>
      <c r="C119" s="37"/>
      <c r="D119" s="31"/>
      <c r="E119" s="38">
        <v>33604</v>
      </c>
      <c r="F119" s="39" t="s">
        <v>85</v>
      </c>
      <c r="G119" s="40"/>
      <c r="H119" s="41">
        <v>33350</v>
      </c>
      <c r="I119" s="41">
        <v>0</v>
      </c>
      <c r="J119" s="41"/>
      <c r="K119" s="43">
        <v>33350</v>
      </c>
    </row>
    <row r="120" spans="2:11" ht="30" x14ac:dyDescent="0.25">
      <c r="B120" s="31"/>
      <c r="C120" s="37"/>
      <c r="D120" s="31"/>
      <c r="E120" s="38">
        <v>33605</v>
      </c>
      <c r="F120" s="39" t="s">
        <v>86</v>
      </c>
      <c r="G120" s="40"/>
      <c r="H120" s="41">
        <v>83333</v>
      </c>
      <c r="I120" s="41">
        <v>0</v>
      </c>
      <c r="J120" s="41"/>
      <c r="K120" s="43">
        <v>83333</v>
      </c>
    </row>
    <row r="121" spans="2:11" x14ac:dyDescent="0.25">
      <c r="B121" s="31"/>
      <c r="C121" s="37"/>
      <c r="D121" s="31"/>
      <c r="E121" s="38">
        <v>33801</v>
      </c>
      <c r="F121" s="39" t="s">
        <v>87</v>
      </c>
      <c r="G121" s="40"/>
      <c r="H121" s="41">
        <v>1834207.98</v>
      </c>
      <c r="I121" s="41">
        <v>1436296.03</v>
      </c>
      <c r="J121" s="41"/>
      <c r="K121" s="43">
        <v>397911.94999999995</v>
      </c>
    </row>
    <row r="122" spans="2:11" x14ac:dyDescent="0.25">
      <c r="B122" s="31"/>
      <c r="C122" s="37"/>
      <c r="D122" s="31"/>
      <c r="E122" s="38">
        <v>33901</v>
      </c>
      <c r="F122" s="39" t="s">
        <v>88</v>
      </c>
      <c r="G122" s="40"/>
      <c r="H122" s="41">
        <v>6666682</v>
      </c>
      <c r="I122" s="41">
        <v>3321414.5</v>
      </c>
      <c r="J122" s="41"/>
      <c r="K122" s="43">
        <v>3345267.5</v>
      </c>
    </row>
    <row r="123" spans="2:11" x14ac:dyDescent="0.25">
      <c r="B123" s="31"/>
      <c r="C123" s="37"/>
      <c r="D123" s="31"/>
      <c r="E123" s="38">
        <v>33903</v>
      </c>
      <c r="F123" s="39" t="s">
        <v>89</v>
      </c>
      <c r="G123" s="40"/>
      <c r="H123" s="41">
        <v>-11353668.949999999</v>
      </c>
      <c r="I123" s="41">
        <v>2476569.2999999998</v>
      </c>
      <c r="J123" s="41"/>
      <c r="K123" s="43">
        <v>-13830238.25</v>
      </c>
    </row>
    <row r="124" spans="2:11" x14ac:dyDescent="0.25">
      <c r="B124" s="31"/>
      <c r="C124" s="32">
        <v>3400</v>
      </c>
      <c r="D124" s="33" t="s">
        <v>151</v>
      </c>
      <c r="E124" s="32"/>
      <c r="F124" s="34"/>
      <c r="G124" s="28"/>
      <c r="H124" s="35">
        <v>152334</v>
      </c>
      <c r="I124" s="35">
        <v>190277.38</v>
      </c>
      <c r="J124" s="28"/>
      <c r="K124" s="36">
        <v>-37943.380000000005</v>
      </c>
    </row>
    <row r="125" spans="2:11" x14ac:dyDescent="0.25">
      <c r="B125" s="31"/>
      <c r="C125" s="37"/>
      <c r="D125" s="31"/>
      <c r="E125" s="38">
        <v>34101</v>
      </c>
      <c r="F125" s="39" t="s">
        <v>90</v>
      </c>
      <c r="G125" s="40"/>
      <c r="H125" s="41">
        <v>0</v>
      </c>
      <c r="I125" s="41">
        <v>1273.4000000000001</v>
      </c>
      <c r="J125" s="41"/>
      <c r="K125" s="43">
        <v>-1273.4000000000001</v>
      </c>
    </row>
    <row r="126" spans="2:11" x14ac:dyDescent="0.25">
      <c r="B126" s="31"/>
      <c r="C126" s="37"/>
      <c r="D126" s="31"/>
      <c r="E126" s="38">
        <v>34401</v>
      </c>
      <c r="F126" s="39" t="s">
        <v>91</v>
      </c>
      <c r="G126" s="40"/>
      <c r="H126" s="41">
        <v>0</v>
      </c>
      <c r="I126" s="41">
        <v>0</v>
      </c>
      <c r="J126" s="41"/>
      <c r="K126" s="43">
        <v>0</v>
      </c>
    </row>
    <row r="127" spans="2:11" x14ac:dyDescent="0.25">
      <c r="B127" s="31"/>
      <c r="C127" s="37"/>
      <c r="D127" s="31"/>
      <c r="E127" s="38">
        <v>34501</v>
      </c>
      <c r="F127" s="39" t="s">
        <v>92</v>
      </c>
      <c r="G127" s="40"/>
      <c r="H127" s="41">
        <v>152334</v>
      </c>
      <c r="I127" s="41">
        <v>189003.98</v>
      </c>
      <c r="J127" s="41"/>
      <c r="K127" s="43">
        <v>-36669.98000000001</v>
      </c>
    </row>
    <row r="128" spans="2:11" x14ac:dyDescent="0.25">
      <c r="B128" s="31"/>
      <c r="C128" s="37"/>
      <c r="D128" s="31"/>
      <c r="E128" s="38">
        <v>34601</v>
      </c>
      <c r="F128" s="39" t="s">
        <v>93</v>
      </c>
      <c r="G128" s="40"/>
      <c r="H128" s="41">
        <v>0</v>
      </c>
      <c r="I128" s="41">
        <v>0</v>
      </c>
      <c r="J128" s="41"/>
      <c r="K128" s="43">
        <v>0</v>
      </c>
    </row>
    <row r="129" spans="2:11" x14ac:dyDescent="0.25">
      <c r="B129" s="31"/>
      <c r="C129" s="37"/>
      <c r="D129" s="31"/>
      <c r="E129" s="38">
        <v>34701</v>
      </c>
      <c r="F129" s="39" t="s">
        <v>94</v>
      </c>
      <c r="G129" s="40"/>
      <c r="H129" s="41">
        <v>0</v>
      </c>
      <c r="I129" s="41">
        <v>0</v>
      </c>
      <c r="J129" s="41"/>
      <c r="K129" s="43">
        <v>0</v>
      </c>
    </row>
    <row r="130" spans="2:11" x14ac:dyDescent="0.25">
      <c r="B130" s="31"/>
      <c r="C130" s="32">
        <v>3500</v>
      </c>
      <c r="D130" s="33" t="s">
        <v>152</v>
      </c>
      <c r="E130" s="32"/>
      <c r="F130" s="34"/>
      <c r="G130" s="28"/>
      <c r="H130" s="35">
        <v>2220471</v>
      </c>
      <c r="I130" s="35">
        <v>4954291.42</v>
      </c>
      <c r="J130" s="28"/>
      <c r="K130" s="36">
        <v>-2733820.42</v>
      </c>
    </row>
    <row r="131" spans="2:11" ht="30" x14ac:dyDescent="0.25">
      <c r="B131" s="31"/>
      <c r="C131" s="37"/>
      <c r="D131" s="31"/>
      <c r="E131" s="38">
        <v>35101</v>
      </c>
      <c r="F131" s="39" t="s">
        <v>95</v>
      </c>
      <c r="G131" s="40"/>
      <c r="H131" s="41">
        <v>659998</v>
      </c>
      <c r="I131" s="41">
        <v>2162401.2300000004</v>
      </c>
      <c r="J131" s="41"/>
      <c r="K131" s="43">
        <v>-1502403.2300000004</v>
      </c>
    </row>
    <row r="132" spans="2:11" x14ac:dyDescent="0.25">
      <c r="B132" s="31"/>
      <c r="C132" s="37"/>
      <c r="D132" s="31"/>
      <c r="E132" s="38">
        <v>35201</v>
      </c>
      <c r="F132" s="39" t="s">
        <v>96</v>
      </c>
      <c r="G132" s="40"/>
      <c r="H132" s="41">
        <v>35494</v>
      </c>
      <c r="I132" s="41">
        <v>68637.739999999991</v>
      </c>
      <c r="J132" s="41"/>
      <c r="K132" s="43">
        <v>-33143.739999999991</v>
      </c>
    </row>
    <row r="133" spans="2:11" x14ac:dyDescent="0.25">
      <c r="B133" s="31"/>
      <c r="C133" s="37"/>
      <c r="D133" s="31"/>
      <c r="E133" s="38">
        <v>35301</v>
      </c>
      <c r="F133" s="39" t="s">
        <v>97</v>
      </c>
      <c r="G133" s="40"/>
      <c r="H133" s="41">
        <v>0</v>
      </c>
      <c r="I133" s="41">
        <v>0</v>
      </c>
      <c r="J133" s="41"/>
      <c r="K133" s="43">
        <v>0</v>
      </c>
    </row>
    <row r="134" spans="2:11" ht="30" x14ac:dyDescent="0.25">
      <c r="B134" s="31"/>
      <c r="C134" s="37"/>
      <c r="D134" s="31"/>
      <c r="E134" s="38">
        <v>35501</v>
      </c>
      <c r="F134" s="39" t="s">
        <v>98</v>
      </c>
      <c r="G134" s="40"/>
      <c r="H134" s="41">
        <v>169622</v>
      </c>
      <c r="I134" s="41">
        <v>130850.60999999999</v>
      </c>
      <c r="J134" s="41"/>
      <c r="K134" s="43">
        <v>38771.390000000014</v>
      </c>
    </row>
    <row r="135" spans="2:11" x14ac:dyDescent="0.25">
      <c r="B135" s="31"/>
      <c r="C135" s="37"/>
      <c r="D135" s="31"/>
      <c r="E135" s="38">
        <v>35701</v>
      </c>
      <c r="F135" s="39" t="s">
        <v>99</v>
      </c>
      <c r="G135" s="40"/>
      <c r="H135" s="41">
        <v>298993</v>
      </c>
      <c r="I135" s="41">
        <v>302264.33</v>
      </c>
      <c r="J135" s="41"/>
      <c r="K135" s="43">
        <v>-3271.3300000000163</v>
      </c>
    </row>
    <row r="136" spans="2:11" x14ac:dyDescent="0.25">
      <c r="B136" s="31"/>
      <c r="C136" s="37"/>
      <c r="D136" s="31"/>
      <c r="E136" s="38">
        <v>35801</v>
      </c>
      <c r="F136" s="39" t="s">
        <v>100</v>
      </c>
      <c r="G136" s="40"/>
      <c r="H136" s="41">
        <v>1041654</v>
      </c>
      <c r="I136" s="41">
        <v>2280893.5</v>
      </c>
      <c r="J136" s="41"/>
      <c r="K136" s="43">
        <v>-1239239.5</v>
      </c>
    </row>
    <row r="137" spans="2:11" x14ac:dyDescent="0.25">
      <c r="B137" s="31"/>
      <c r="C137" s="37"/>
      <c r="D137" s="31"/>
      <c r="E137" s="38">
        <v>35901</v>
      </c>
      <c r="F137" s="39" t="s">
        <v>101</v>
      </c>
      <c r="G137" s="40"/>
      <c r="H137" s="41">
        <v>14710</v>
      </c>
      <c r="I137" s="41">
        <v>9244.01</v>
      </c>
      <c r="J137" s="41"/>
      <c r="K137" s="43">
        <v>5465.99</v>
      </c>
    </row>
    <row r="138" spans="2:11" x14ac:dyDescent="0.25">
      <c r="B138" s="31"/>
      <c r="C138" s="32">
        <v>3600</v>
      </c>
      <c r="D138" s="33" t="s">
        <v>153</v>
      </c>
      <c r="E138" s="32"/>
      <c r="F138" s="34"/>
      <c r="G138" s="28"/>
      <c r="H138" s="35">
        <v>5341667</v>
      </c>
      <c r="I138" s="35">
        <v>49348598</v>
      </c>
      <c r="J138" s="28"/>
      <c r="K138" s="36">
        <v>-44006931</v>
      </c>
    </row>
    <row r="139" spans="2:11" x14ac:dyDescent="0.25">
      <c r="B139" s="31"/>
      <c r="C139" s="37"/>
      <c r="D139" s="31"/>
      <c r="E139" s="38">
        <v>36101</v>
      </c>
      <c r="F139" s="39" t="s">
        <v>102</v>
      </c>
      <c r="G139" s="40"/>
      <c r="H139" s="41">
        <v>5016667</v>
      </c>
      <c r="I139" s="41">
        <v>49225198</v>
      </c>
      <c r="J139" s="41"/>
      <c r="K139" s="43">
        <v>-44208531</v>
      </c>
    </row>
    <row r="140" spans="2:11" ht="30" x14ac:dyDescent="0.25">
      <c r="B140" s="31"/>
      <c r="C140" s="37"/>
      <c r="D140" s="31"/>
      <c r="E140" s="38">
        <v>36201</v>
      </c>
      <c r="F140" s="39" t="s">
        <v>194</v>
      </c>
      <c r="G140" s="40"/>
      <c r="H140" s="41">
        <v>33333</v>
      </c>
      <c r="I140" s="41">
        <v>0</v>
      </c>
      <c r="J140" s="41"/>
      <c r="K140" s="43">
        <v>33333</v>
      </c>
    </row>
    <row r="141" spans="2:11" x14ac:dyDescent="0.25">
      <c r="B141" s="31"/>
      <c r="C141" s="37"/>
      <c r="D141" s="31"/>
      <c r="E141" s="38">
        <v>36901</v>
      </c>
      <c r="F141" s="39" t="s">
        <v>103</v>
      </c>
      <c r="G141" s="40"/>
      <c r="H141" s="41">
        <v>291667</v>
      </c>
      <c r="I141" s="41">
        <v>123400</v>
      </c>
      <c r="J141" s="41"/>
      <c r="K141" s="43">
        <v>168267</v>
      </c>
    </row>
    <row r="142" spans="2:11" x14ac:dyDescent="0.25">
      <c r="B142" s="31"/>
      <c r="C142" s="32">
        <v>3700</v>
      </c>
      <c r="D142" s="33" t="s">
        <v>154</v>
      </c>
      <c r="E142" s="32"/>
      <c r="F142" s="34"/>
      <c r="G142" s="28"/>
      <c r="H142" s="35">
        <v>2063123.55</v>
      </c>
      <c r="I142" s="35">
        <v>2822321.61</v>
      </c>
      <c r="J142" s="28"/>
      <c r="K142" s="36">
        <v>-759198.05999999982</v>
      </c>
    </row>
    <row r="143" spans="2:11" x14ac:dyDescent="0.25">
      <c r="B143" s="31"/>
      <c r="C143" s="37"/>
      <c r="D143" s="31"/>
      <c r="E143" s="38">
        <v>37101</v>
      </c>
      <c r="F143" s="39" t="s">
        <v>104</v>
      </c>
      <c r="G143" s="40"/>
      <c r="H143" s="41">
        <v>114473</v>
      </c>
      <c r="I143" s="41">
        <v>250619.77999999997</v>
      </c>
      <c r="J143" s="41"/>
      <c r="K143" s="43">
        <v>-136146.77999999997</v>
      </c>
    </row>
    <row r="144" spans="2:11" ht="30" x14ac:dyDescent="0.25">
      <c r="B144" s="31"/>
      <c r="C144" s="37"/>
      <c r="D144" s="31"/>
      <c r="E144" s="38">
        <v>37104</v>
      </c>
      <c r="F144" s="39" t="s">
        <v>105</v>
      </c>
      <c r="G144" s="40"/>
      <c r="H144" s="41">
        <v>636953</v>
      </c>
      <c r="I144" s="41">
        <v>1071641.5699999998</v>
      </c>
      <c r="J144" s="41"/>
      <c r="K144" s="43">
        <v>-434688.56999999983</v>
      </c>
    </row>
    <row r="145" spans="2:11" ht="30" x14ac:dyDescent="0.25">
      <c r="B145" s="31"/>
      <c r="C145" s="37"/>
      <c r="D145" s="31"/>
      <c r="E145" s="38">
        <v>37106</v>
      </c>
      <c r="F145" s="39" t="s">
        <v>106</v>
      </c>
      <c r="G145" s="40"/>
      <c r="H145" s="41">
        <v>127546</v>
      </c>
      <c r="I145" s="41">
        <v>387709.52</v>
      </c>
      <c r="J145" s="41"/>
      <c r="K145" s="43">
        <v>-260163.52000000002</v>
      </c>
    </row>
    <row r="146" spans="2:11" x14ac:dyDescent="0.25">
      <c r="B146" s="31"/>
      <c r="C146" s="37"/>
      <c r="D146" s="31"/>
      <c r="E146" s="38">
        <v>37201</v>
      </c>
      <c r="F146" s="39" t="s">
        <v>107</v>
      </c>
      <c r="G146" s="40"/>
      <c r="H146" s="41">
        <v>642119</v>
      </c>
      <c r="I146" s="41">
        <v>461780.07999999996</v>
      </c>
      <c r="J146" s="41"/>
      <c r="K146" s="43">
        <v>180338.92000000004</v>
      </c>
    </row>
    <row r="147" spans="2:11" ht="30" x14ac:dyDescent="0.25">
      <c r="B147" s="31"/>
      <c r="C147" s="37"/>
      <c r="D147" s="31"/>
      <c r="E147" s="38">
        <v>37204</v>
      </c>
      <c r="F147" s="39" t="s">
        <v>108</v>
      </c>
      <c r="G147" s="40"/>
      <c r="H147" s="41">
        <v>17076</v>
      </c>
      <c r="I147" s="41">
        <v>0</v>
      </c>
      <c r="J147" s="41"/>
      <c r="K147" s="43">
        <v>17076</v>
      </c>
    </row>
    <row r="148" spans="2:11" x14ac:dyDescent="0.25">
      <c r="B148" s="31"/>
      <c r="C148" s="37"/>
      <c r="D148" s="31"/>
      <c r="E148" s="38">
        <v>37207</v>
      </c>
      <c r="F148" s="39" t="s">
        <v>109</v>
      </c>
      <c r="G148" s="40"/>
      <c r="H148" s="41">
        <v>15000</v>
      </c>
      <c r="I148" s="41">
        <v>101065.73</v>
      </c>
      <c r="J148" s="41"/>
      <c r="K148" s="43">
        <v>-86065.73</v>
      </c>
    </row>
    <row r="149" spans="2:11" x14ac:dyDescent="0.25">
      <c r="B149" s="31"/>
      <c r="C149" s="37"/>
      <c r="D149" s="31"/>
      <c r="E149" s="38">
        <v>37501</v>
      </c>
      <c r="F149" s="39" t="s">
        <v>110</v>
      </c>
      <c r="G149" s="40"/>
      <c r="H149" s="41">
        <v>480525.5</v>
      </c>
      <c r="I149" s="41">
        <v>258056.31000000006</v>
      </c>
      <c r="J149" s="41"/>
      <c r="K149" s="43">
        <v>222469.18999999994</v>
      </c>
    </row>
    <row r="150" spans="2:11" ht="30" x14ac:dyDescent="0.25">
      <c r="B150" s="31"/>
      <c r="C150" s="37"/>
      <c r="D150" s="31"/>
      <c r="E150" s="38">
        <v>37504</v>
      </c>
      <c r="F150" s="39" t="s">
        <v>111</v>
      </c>
      <c r="G150" s="40"/>
      <c r="H150" s="41">
        <v>5659</v>
      </c>
      <c r="I150" s="41">
        <v>0</v>
      </c>
      <c r="J150" s="41"/>
      <c r="K150" s="43">
        <v>5659</v>
      </c>
    </row>
    <row r="151" spans="2:11" ht="30" x14ac:dyDescent="0.25">
      <c r="B151" s="31"/>
      <c r="C151" s="37"/>
      <c r="D151" s="31"/>
      <c r="E151" s="38">
        <v>37602</v>
      </c>
      <c r="F151" s="39" t="s">
        <v>112</v>
      </c>
      <c r="G151" s="40"/>
      <c r="H151" s="41">
        <v>20672.050000000003</v>
      </c>
      <c r="I151" s="41">
        <v>279651.56</v>
      </c>
      <c r="J151" s="41"/>
      <c r="K151" s="43">
        <v>-258979.51</v>
      </c>
    </row>
    <row r="152" spans="2:11" x14ac:dyDescent="0.25">
      <c r="B152" s="31"/>
      <c r="C152" s="37"/>
      <c r="D152" s="31"/>
      <c r="E152" s="38">
        <v>37701</v>
      </c>
      <c r="F152" s="39" t="s">
        <v>200</v>
      </c>
      <c r="G152" s="40"/>
      <c r="H152" s="41">
        <v>3100</v>
      </c>
      <c r="I152" s="41">
        <v>11797.06</v>
      </c>
      <c r="J152" s="41"/>
      <c r="K152" s="43">
        <v>-8697.06</v>
      </c>
    </row>
    <row r="153" spans="2:11" ht="30" x14ac:dyDescent="0.25">
      <c r="B153" s="31"/>
      <c r="C153" s="37"/>
      <c r="D153" s="31"/>
      <c r="E153" s="38">
        <v>37801</v>
      </c>
      <c r="F153" s="39" t="s">
        <v>113</v>
      </c>
      <c r="G153" s="40"/>
      <c r="H153" s="41">
        <v>0</v>
      </c>
      <c r="I153" s="41">
        <v>0</v>
      </c>
      <c r="J153" s="41"/>
      <c r="K153" s="43">
        <v>0</v>
      </c>
    </row>
    <row r="154" spans="2:11" x14ac:dyDescent="0.25">
      <c r="B154" s="31"/>
      <c r="C154" s="32">
        <v>3800</v>
      </c>
      <c r="D154" s="33" t="s">
        <v>155</v>
      </c>
      <c r="E154" s="32"/>
      <c r="F154" s="34"/>
      <c r="G154" s="28"/>
      <c r="H154" s="35">
        <v>12500</v>
      </c>
      <c r="I154" s="35">
        <v>31907.98</v>
      </c>
      <c r="J154" s="28"/>
      <c r="K154" s="36">
        <v>-19407.98</v>
      </c>
    </row>
    <row r="155" spans="2:11" x14ac:dyDescent="0.25">
      <c r="B155" s="31"/>
      <c r="C155" s="37"/>
      <c r="D155" s="31"/>
      <c r="E155" s="38">
        <v>38201</v>
      </c>
      <c r="F155" s="39" t="s">
        <v>114</v>
      </c>
      <c r="G155" s="40"/>
      <c r="H155" s="41">
        <v>600</v>
      </c>
      <c r="I155" s="41">
        <v>0</v>
      </c>
      <c r="J155" s="41"/>
      <c r="K155" s="43">
        <v>600</v>
      </c>
    </row>
    <row r="156" spans="2:11" x14ac:dyDescent="0.25">
      <c r="B156" s="31"/>
      <c r="C156" s="37"/>
      <c r="D156" s="31"/>
      <c r="E156" s="38">
        <v>38301</v>
      </c>
      <c r="F156" s="39" t="s">
        <v>115</v>
      </c>
      <c r="G156" s="40"/>
      <c r="H156" s="41">
        <v>0</v>
      </c>
      <c r="I156" s="41">
        <v>0</v>
      </c>
      <c r="J156" s="41"/>
      <c r="K156" s="43">
        <v>0</v>
      </c>
    </row>
    <row r="157" spans="2:11" x14ac:dyDescent="0.25">
      <c r="B157" s="31"/>
      <c r="C157" s="37"/>
      <c r="D157" s="31"/>
      <c r="E157" s="38">
        <v>38401</v>
      </c>
      <c r="F157" s="39" t="s">
        <v>116</v>
      </c>
      <c r="G157" s="40"/>
      <c r="H157" s="41">
        <v>0</v>
      </c>
      <c r="I157" s="41">
        <v>0</v>
      </c>
      <c r="J157" s="41"/>
      <c r="K157" s="43">
        <v>0</v>
      </c>
    </row>
    <row r="158" spans="2:11" x14ac:dyDescent="0.25">
      <c r="B158" s="31"/>
      <c r="C158" s="37"/>
      <c r="D158" s="31"/>
      <c r="E158" s="38">
        <v>38501</v>
      </c>
      <c r="F158" s="39" t="s">
        <v>117</v>
      </c>
      <c r="G158" s="40"/>
      <c r="H158" s="41">
        <v>11900</v>
      </c>
      <c r="I158" s="41">
        <v>31907.98</v>
      </c>
      <c r="J158" s="41"/>
      <c r="K158" s="43">
        <v>-20007.98</v>
      </c>
    </row>
    <row r="159" spans="2:11" x14ac:dyDescent="0.25">
      <c r="B159" s="31"/>
      <c r="C159" s="32">
        <v>3900</v>
      </c>
      <c r="D159" s="33" t="s">
        <v>156</v>
      </c>
      <c r="E159" s="32"/>
      <c r="F159" s="34"/>
      <c r="G159" s="28"/>
      <c r="H159" s="35">
        <v>15448651.550000004</v>
      </c>
      <c r="I159" s="35">
        <v>30688252.410000004</v>
      </c>
      <c r="J159" s="28"/>
      <c r="K159" s="36">
        <v>-15239600.859999999</v>
      </c>
    </row>
    <row r="160" spans="2:11" x14ac:dyDescent="0.25">
      <c r="B160" s="31"/>
      <c r="C160" s="37"/>
      <c r="D160" s="31"/>
      <c r="E160" s="38">
        <v>39202</v>
      </c>
      <c r="F160" s="39" t="s">
        <v>118</v>
      </c>
      <c r="G160" s="40"/>
      <c r="H160" s="41">
        <v>13517741.520000005</v>
      </c>
      <c r="I160" s="41">
        <v>28925443.050000004</v>
      </c>
      <c r="J160" s="41"/>
      <c r="K160" s="43">
        <v>-15407701.529999999</v>
      </c>
    </row>
    <row r="161" spans="2:11" x14ac:dyDescent="0.25">
      <c r="B161" s="31"/>
      <c r="C161" s="37"/>
      <c r="D161" s="31"/>
      <c r="E161" s="38">
        <v>39301</v>
      </c>
      <c r="F161" s="39" t="s">
        <v>119</v>
      </c>
      <c r="G161" s="40"/>
      <c r="H161" s="41">
        <v>11000</v>
      </c>
      <c r="I161" s="41">
        <v>2870</v>
      </c>
      <c r="J161" s="41"/>
      <c r="K161" s="43">
        <v>8130</v>
      </c>
    </row>
    <row r="162" spans="2:11" x14ac:dyDescent="0.25">
      <c r="B162" s="31"/>
      <c r="C162" s="37"/>
      <c r="D162" s="31"/>
      <c r="E162" s="38">
        <v>39801</v>
      </c>
      <c r="F162" s="39" t="s">
        <v>121</v>
      </c>
      <c r="G162" s="40"/>
      <c r="H162" s="41">
        <v>1836577.0299999998</v>
      </c>
      <c r="I162" s="41">
        <v>1604939.3599999999</v>
      </c>
      <c r="J162" s="41"/>
      <c r="K162" s="43">
        <v>231637.66999999993</v>
      </c>
    </row>
    <row r="163" spans="2:11" x14ac:dyDescent="0.25">
      <c r="B163" s="31"/>
      <c r="C163" s="37"/>
      <c r="D163" s="31"/>
      <c r="E163" s="38">
        <v>39904</v>
      </c>
      <c r="F163" s="39" t="s">
        <v>122</v>
      </c>
      <c r="G163" s="40"/>
      <c r="H163" s="41">
        <v>83333</v>
      </c>
      <c r="I163" s="41">
        <v>155000</v>
      </c>
      <c r="J163" s="41"/>
      <c r="K163" s="43">
        <v>-71667</v>
      </c>
    </row>
    <row r="164" spans="2:11" x14ac:dyDescent="0.25">
      <c r="B164" s="25" t="s">
        <v>123</v>
      </c>
      <c r="C164" s="26"/>
      <c r="D164" s="26"/>
      <c r="E164" s="26"/>
      <c r="F164" s="27"/>
      <c r="G164" s="28"/>
      <c r="H164" s="29">
        <v>76879051.259999931</v>
      </c>
      <c r="I164" s="29">
        <v>71493407.009998187</v>
      </c>
      <c r="J164" s="28"/>
      <c r="K164" s="30">
        <v>5385644.2500017434</v>
      </c>
    </row>
    <row r="165" spans="2:11" x14ac:dyDescent="0.25">
      <c r="B165" s="25" t="s">
        <v>57</v>
      </c>
      <c r="C165" s="26"/>
      <c r="D165" s="26"/>
      <c r="E165" s="26"/>
      <c r="F165" s="27"/>
      <c r="G165" s="28"/>
      <c r="H165" s="29">
        <v>2331737</v>
      </c>
      <c r="I165" s="29">
        <v>2331737</v>
      </c>
      <c r="J165" s="28"/>
      <c r="K165" s="30">
        <v>0</v>
      </c>
    </row>
    <row r="166" spans="2:11" x14ac:dyDescent="0.25">
      <c r="B166" s="31"/>
      <c r="C166" s="32">
        <v>3900</v>
      </c>
      <c r="D166" s="33" t="s">
        <v>156</v>
      </c>
      <c r="E166" s="32"/>
      <c r="F166" s="34"/>
      <c r="G166" s="28"/>
      <c r="H166" s="35">
        <v>2331737</v>
      </c>
      <c r="I166" s="35">
        <v>2331737</v>
      </c>
      <c r="J166" s="28"/>
      <c r="K166" s="36">
        <v>0</v>
      </c>
    </row>
    <row r="167" spans="2:11" x14ac:dyDescent="0.25">
      <c r="B167" s="31"/>
      <c r="C167" s="37"/>
      <c r="D167" s="31"/>
      <c r="E167" s="38">
        <v>39401</v>
      </c>
      <c r="F167" s="39" t="s">
        <v>120</v>
      </c>
      <c r="G167" s="40"/>
      <c r="H167" s="41">
        <v>2331737</v>
      </c>
      <c r="I167" s="41">
        <v>2331737</v>
      </c>
      <c r="J167" s="41"/>
      <c r="K167" s="43">
        <v>0</v>
      </c>
    </row>
    <row r="168" spans="2:11" x14ac:dyDescent="0.25">
      <c r="B168" s="31"/>
      <c r="C168" s="37"/>
      <c r="D168" s="31"/>
      <c r="E168" s="38">
        <v>39501</v>
      </c>
      <c r="F168" s="39" t="s">
        <v>124</v>
      </c>
      <c r="G168" s="40"/>
      <c r="H168" s="41">
        <v>0</v>
      </c>
      <c r="I168" s="41">
        <v>0</v>
      </c>
      <c r="J168" s="41"/>
      <c r="K168" s="43">
        <v>0</v>
      </c>
    </row>
    <row r="169" spans="2:11" x14ac:dyDescent="0.25">
      <c r="B169" s="25" t="s">
        <v>125</v>
      </c>
      <c r="C169" s="26"/>
      <c r="D169" s="26"/>
      <c r="E169" s="26"/>
      <c r="F169" s="27"/>
      <c r="G169" s="28"/>
      <c r="H169" s="29">
        <v>74547314.259999931</v>
      </c>
      <c r="I169" s="29">
        <v>69161670.009998187</v>
      </c>
      <c r="J169" s="28"/>
      <c r="K169" s="30">
        <v>5385644.2500017434</v>
      </c>
    </row>
    <row r="170" spans="2:11" x14ac:dyDescent="0.25">
      <c r="B170" s="31"/>
      <c r="C170" s="32">
        <v>4400</v>
      </c>
      <c r="D170" s="33" t="s">
        <v>157</v>
      </c>
      <c r="E170" s="32"/>
      <c r="F170" s="34"/>
      <c r="G170" s="28"/>
      <c r="H170" s="35">
        <v>58333</v>
      </c>
      <c r="I170" s="35">
        <v>120699</v>
      </c>
      <c r="J170" s="28"/>
      <c r="K170" s="36">
        <v>-62366</v>
      </c>
    </row>
    <row r="171" spans="2:11" x14ac:dyDescent="0.25">
      <c r="B171" s="31"/>
      <c r="C171" s="37"/>
      <c r="D171" s="31"/>
      <c r="E171" s="38">
        <v>44103</v>
      </c>
      <c r="F171" s="39" t="s">
        <v>126</v>
      </c>
      <c r="G171" s="40"/>
      <c r="H171" s="41">
        <v>-100</v>
      </c>
      <c r="I171" s="41">
        <v>0</v>
      </c>
      <c r="J171" s="41"/>
      <c r="K171" s="43">
        <v>-100</v>
      </c>
    </row>
    <row r="172" spans="2:11" x14ac:dyDescent="0.25">
      <c r="B172" s="31"/>
      <c r="C172" s="37"/>
      <c r="D172" s="31"/>
      <c r="E172" s="38">
        <v>44106</v>
      </c>
      <c r="F172" s="39" t="s">
        <v>127</v>
      </c>
      <c r="G172" s="40"/>
      <c r="H172" s="41">
        <v>58433</v>
      </c>
      <c r="I172" s="41">
        <v>120699</v>
      </c>
      <c r="J172" s="41"/>
      <c r="K172" s="43">
        <v>-62266</v>
      </c>
    </row>
    <row r="173" spans="2:11" x14ac:dyDescent="0.25">
      <c r="B173" s="31"/>
      <c r="C173" s="32">
        <v>4600</v>
      </c>
      <c r="D173" s="33" t="s">
        <v>158</v>
      </c>
      <c r="E173" s="32"/>
      <c r="F173" s="34"/>
      <c r="G173" s="28"/>
      <c r="H173" s="35">
        <v>74488981.259999931</v>
      </c>
      <c r="I173" s="35">
        <v>69040971.009998187</v>
      </c>
      <c r="J173" s="28"/>
      <c r="K173" s="36">
        <v>5448010.2500017434</v>
      </c>
    </row>
    <row r="174" spans="2:11" x14ac:dyDescent="0.25">
      <c r="B174" s="31"/>
      <c r="C174" s="37"/>
      <c r="D174" s="31"/>
      <c r="E174" s="38">
        <v>46101</v>
      </c>
      <c r="F174" s="39" t="s">
        <v>128</v>
      </c>
      <c r="G174" s="40"/>
      <c r="H174" s="41">
        <v>74488981.259999931</v>
      </c>
      <c r="I174" s="41">
        <v>69040971.009998187</v>
      </c>
      <c r="J174" s="41"/>
      <c r="K174" s="43">
        <v>5448010.2500017434</v>
      </c>
    </row>
    <row r="175" spans="2:11" x14ac:dyDescent="0.25">
      <c r="B175" s="31"/>
      <c r="C175" s="32">
        <v>4800</v>
      </c>
      <c r="D175" s="33" t="s">
        <v>159</v>
      </c>
      <c r="E175" s="32"/>
      <c r="F175" s="34"/>
      <c r="G175" s="28"/>
      <c r="H175" s="35">
        <v>0</v>
      </c>
      <c r="I175" s="35">
        <v>0</v>
      </c>
      <c r="J175" s="28"/>
      <c r="K175" s="36">
        <v>0</v>
      </c>
    </row>
    <row r="176" spans="2:11" x14ac:dyDescent="0.25">
      <c r="B176" s="31"/>
      <c r="C176" s="37"/>
      <c r="D176" s="31"/>
      <c r="E176" s="38">
        <v>48101</v>
      </c>
      <c r="F176" s="39" t="s">
        <v>129</v>
      </c>
      <c r="G176" s="40"/>
      <c r="H176" s="41">
        <v>0</v>
      </c>
      <c r="I176" s="41">
        <v>0</v>
      </c>
      <c r="J176" s="41"/>
      <c r="K176" s="43">
        <v>0</v>
      </c>
    </row>
    <row r="177" spans="2:11" x14ac:dyDescent="0.25">
      <c r="B177" s="31"/>
      <c r="C177" s="32">
        <v>4900</v>
      </c>
      <c r="D177" s="33" t="s">
        <v>160</v>
      </c>
      <c r="E177" s="32"/>
      <c r="F177" s="34"/>
      <c r="G177" s="28"/>
      <c r="H177" s="35">
        <v>0</v>
      </c>
      <c r="I177" s="35">
        <v>0</v>
      </c>
      <c r="J177" s="28"/>
      <c r="K177" s="36">
        <v>0</v>
      </c>
    </row>
    <row r="178" spans="2:11" x14ac:dyDescent="0.25">
      <c r="B178" s="31"/>
      <c r="C178" s="37"/>
      <c r="D178" s="31"/>
      <c r="E178" s="38">
        <v>49201</v>
      </c>
      <c r="F178" s="39" t="s">
        <v>130</v>
      </c>
      <c r="G178" s="40"/>
      <c r="H178" s="41">
        <v>0</v>
      </c>
      <c r="I178" s="41">
        <v>0</v>
      </c>
      <c r="J178" s="41"/>
      <c r="K178" s="43">
        <v>0</v>
      </c>
    </row>
    <row r="179" spans="2:11" x14ac:dyDescent="0.25">
      <c r="B179" s="20" t="s">
        <v>131</v>
      </c>
      <c r="C179" s="21"/>
      <c r="D179" s="20"/>
      <c r="E179" s="21"/>
      <c r="F179" s="22"/>
      <c r="G179" s="16"/>
      <c r="H179" s="23">
        <v>0</v>
      </c>
      <c r="I179" s="23">
        <v>2635119.62</v>
      </c>
      <c r="J179" s="16"/>
      <c r="K179" s="24">
        <v>-2635119.62</v>
      </c>
    </row>
    <row r="180" spans="2:11" x14ac:dyDescent="0.25">
      <c r="B180" s="25" t="s">
        <v>132</v>
      </c>
      <c r="C180" s="26"/>
      <c r="D180" s="26"/>
      <c r="E180" s="26"/>
      <c r="F180" s="27"/>
      <c r="G180" s="28"/>
      <c r="H180" s="29">
        <v>0</v>
      </c>
      <c r="I180" s="29">
        <v>2635119.62</v>
      </c>
      <c r="J180" s="28"/>
      <c r="K180" s="30">
        <v>-2635119.62</v>
      </c>
    </row>
    <row r="181" spans="2:11" x14ac:dyDescent="0.25">
      <c r="B181" s="31"/>
      <c r="C181" s="32">
        <v>5100</v>
      </c>
      <c r="D181" s="33" t="s">
        <v>161</v>
      </c>
      <c r="E181" s="32"/>
      <c r="F181" s="34"/>
      <c r="G181" s="28"/>
      <c r="H181" s="35">
        <v>0</v>
      </c>
      <c r="I181" s="35">
        <v>120000</v>
      </c>
      <c r="J181" s="28"/>
      <c r="K181" s="36">
        <v>-120000</v>
      </c>
    </row>
    <row r="182" spans="2:11" x14ac:dyDescent="0.25">
      <c r="B182" s="31"/>
      <c r="C182" s="37"/>
      <c r="D182" s="31"/>
      <c r="E182" s="38">
        <v>51101</v>
      </c>
      <c r="F182" s="39" t="s">
        <v>133</v>
      </c>
      <c r="G182" s="40"/>
      <c r="H182" s="41">
        <v>0</v>
      </c>
      <c r="I182" s="41">
        <v>120000</v>
      </c>
      <c r="J182" s="41"/>
      <c r="K182" s="43">
        <v>-120000</v>
      </c>
    </row>
    <row r="183" spans="2:11" x14ac:dyDescent="0.25">
      <c r="B183" s="31"/>
      <c r="C183" s="37"/>
      <c r="D183" s="31"/>
      <c r="E183" s="38">
        <v>51901</v>
      </c>
      <c r="F183" s="39" t="s">
        <v>190</v>
      </c>
      <c r="G183" s="49"/>
      <c r="H183" s="41">
        <v>0</v>
      </c>
      <c r="I183" s="41">
        <v>0</v>
      </c>
      <c r="J183" s="42"/>
      <c r="K183" s="43">
        <v>0</v>
      </c>
    </row>
    <row r="184" spans="2:11" x14ac:dyDescent="0.25">
      <c r="B184" s="31"/>
      <c r="C184" s="32">
        <v>5600</v>
      </c>
      <c r="D184" s="33" t="s">
        <v>162</v>
      </c>
      <c r="E184" s="32"/>
      <c r="F184" s="34"/>
      <c r="G184" s="28"/>
      <c r="H184" s="35">
        <v>0</v>
      </c>
      <c r="I184" s="35">
        <v>2515119.62</v>
      </c>
      <c r="J184" s="28"/>
      <c r="K184" s="36">
        <v>-2515119.62</v>
      </c>
    </row>
    <row r="185" spans="2:11" x14ac:dyDescent="0.25">
      <c r="B185" s="31"/>
      <c r="C185" s="37"/>
      <c r="D185" s="31"/>
      <c r="E185" s="38">
        <v>56601</v>
      </c>
      <c r="F185" s="39" t="s">
        <v>197</v>
      </c>
      <c r="G185" s="40"/>
      <c r="H185" s="41">
        <v>0</v>
      </c>
      <c r="I185" s="41">
        <v>2515119.62</v>
      </c>
      <c r="J185" s="41"/>
      <c r="K185" s="43">
        <v>-2515119.62</v>
      </c>
    </row>
    <row r="186" spans="2:11" s="3" customFormat="1" ht="3" customHeight="1" thickBot="1" x14ac:dyDescent="0.3">
      <c r="B186" s="44"/>
      <c r="C186" s="44"/>
      <c r="D186" s="44"/>
      <c r="E186" s="44"/>
      <c r="F186" s="45"/>
      <c r="G186" s="46"/>
      <c r="H186" s="47"/>
      <c r="I186" s="47"/>
      <c r="J186" s="46"/>
      <c r="K186" s="47"/>
    </row>
  </sheetData>
  <mergeCells count="3">
    <mergeCell ref="B1:K1"/>
    <mergeCell ref="B2:K2"/>
    <mergeCell ref="B3:K3"/>
  </mergeCells>
  <pageMargins left="0.19685039370078741" right="0.19685039370078741" top="0.59055118110236227" bottom="0.39370078740157483" header="0.31496062992125984" footer="0.31496062992125984"/>
  <pageSetup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M188"/>
  <sheetViews>
    <sheetView showGridLines="0" workbookViewId="0"/>
  </sheetViews>
  <sheetFormatPr baseColWidth="10" defaultRowHeight="15" x14ac:dyDescent="0.25"/>
  <cols>
    <col min="1" max="1" width="3.85546875" customWidth="1"/>
    <col min="2" max="2" width="0.85546875" style="8" customWidth="1"/>
    <col min="3" max="3" width="5.140625" style="8" customWidth="1"/>
    <col min="4" max="4" width="0.7109375" style="8" customWidth="1"/>
    <col min="5" max="5" width="6" style="8" customWidth="1"/>
    <col min="6" max="6" width="71.42578125" style="5" customWidth="1"/>
    <col min="7" max="7" width="0.7109375" style="8" customWidth="1"/>
    <col min="8" max="9" width="14.28515625" style="8" customWidth="1"/>
    <col min="10" max="10" width="0.7109375" style="8" customWidth="1"/>
    <col min="11" max="11" width="14.28515625" style="8" customWidth="1"/>
    <col min="12" max="12" width="3.85546875" customWidth="1"/>
  </cols>
  <sheetData>
    <row r="1" spans="2:13" s="3" customFormat="1" x14ac:dyDescent="0.25">
      <c r="B1" s="101" t="s">
        <v>163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3" s="3" customFormat="1" x14ac:dyDescent="0.25">
      <c r="B2" s="102" t="s">
        <v>170</v>
      </c>
      <c r="C2" s="102"/>
      <c r="D2" s="102"/>
      <c r="E2" s="102"/>
      <c r="F2" s="102"/>
      <c r="G2" s="102"/>
      <c r="H2" s="102"/>
      <c r="I2" s="102"/>
      <c r="J2" s="102"/>
      <c r="K2" s="102"/>
      <c r="L2" s="98"/>
    </row>
    <row r="3" spans="2:13" s="3" customFormat="1" x14ac:dyDescent="0.25">
      <c r="B3" s="102" t="s">
        <v>165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2:13" s="3" customFormat="1" x14ac:dyDescent="0.25">
      <c r="B4" s="4"/>
      <c r="C4" s="4"/>
      <c r="D4" s="4"/>
      <c r="E4" s="4"/>
      <c r="F4" s="5"/>
      <c r="G4" s="6"/>
      <c r="H4" s="7"/>
      <c r="I4" s="7"/>
      <c r="J4" s="6"/>
      <c r="K4" s="7"/>
    </row>
    <row r="5" spans="2:13" x14ac:dyDescent="0.25">
      <c r="C5" s="4"/>
      <c r="E5" s="4"/>
      <c r="H5" s="7"/>
      <c r="I5" s="7"/>
      <c r="J5" s="7"/>
      <c r="K5" s="7"/>
    </row>
    <row r="6" spans="2:13" ht="30" x14ac:dyDescent="0.25">
      <c r="B6" s="9"/>
      <c r="C6" s="10"/>
      <c r="D6" s="9"/>
      <c r="E6" s="10"/>
      <c r="F6" s="9"/>
      <c r="H6" s="9" t="s">
        <v>166</v>
      </c>
      <c r="I6" s="9" t="s">
        <v>167</v>
      </c>
      <c r="J6" s="6"/>
      <c r="K6" s="9" t="s">
        <v>202</v>
      </c>
    </row>
    <row r="7" spans="2:13" ht="3.75" customHeight="1" x14ac:dyDescent="0.25">
      <c r="B7" s="7"/>
      <c r="C7" s="11"/>
      <c r="D7" s="7"/>
      <c r="E7" s="11"/>
      <c r="F7" s="12"/>
      <c r="H7" s="7"/>
      <c r="I7" s="7"/>
      <c r="J7" s="7"/>
      <c r="K7" s="7"/>
    </row>
    <row r="8" spans="2:13" x14ac:dyDescent="0.25">
      <c r="B8" s="13" t="s">
        <v>168</v>
      </c>
      <c r="C8" s="14"/>
      <c r="D8" s="13"/>
      <c r="E8" s="14"/>
      <c r="F8" s="15"/>
      <c r="G8" s="16"/>
      <c r="H8" s="17">
        <f>+H10+H181</f>
        <v>3029400.7057843609</v>
      </c>
      <c r="I8" s="17">
        <f>+I10+I181</f>
        <v>2542856.6325100395</v>
      </c>
      <c r="J8" s="18"/>
      <c r="K8" s="17">
        <f>+H8-I8</f>
        <v>486544.07327432139</v>
      </c>
      <c r="M8" s="19"/>
    </row>
    <row r="9" spans="2:13" ht="3.75" customHeight="1" x14ac:dyDescent="0.25">
      <c r="C9" s="4"/>
      <c r="E9" s="4"/>
      <c r="H9" s="7"/>
      <c r="I9" s="7"/>
      <c r="J9" s="7"/>
      <c r="K9" s="7"/>
    </row>
    <row r="10" spans="2:13" x14ac:dyDescent="0.25">
      <c r="B10" s="20" t="s">
        <v>169</v>
      </c>
      <c r="C10" s="21"/>
      <c r="D10" s="20"/>
      <c r="E10" s="21"/>
      <c r="F10" s="22"/>
      <c r="G10" s="16"/>
      <c r="H10" s="23">
        <f>+H11+H43+H166</f>
        <v>3017888.3307843609</v>
      </c>
      <c r="I10" s="23">
        <f>+I11+I43+I166</f>
        <v>2531655.0088900393</v>
      </c>
      <c r="J10" s="16"/>
      <c r="K10" s="24">
        <f t="shared" ref="K10" si="0">+H10-I10</f>
        <v>486233.32189432159</v>
      </c>
    </row>
    <row r="11" spans="2:13" x14ac:dyDescent="0.25">
      <c r="B11" s="25" t="s">
        <v>0</v>
      </c>
      <c r="C11" s="26"/>
      <c r="D11" s="26"/>
      <c r="E11" s="26"/>
      <c r="F11" s="27"/>
      <c r="G11" s="28"/>
      <c r="H11" s="29">
        <v>906802.43074668944</v>
      </c>
      <c r="I11" s="29">
        <v>849833.98406868964</v>
      </c>
      <c r="J11" s="28"/>
      <c r="K11" s="30">
        <v>56968.446677999804</v>
      </c>
    </row>
    <row r="12" spans="2:13" x14ac:dyDescent="0.25">
      <c r="B12" s="31"/>
      <c r="C12" s="32">
        <v>1100</v>
      </c>
      <c r="D12" s="33" t="s">
        <v>134</v>
      </c>
      <c r="E12" s="32"/>
      <c r="F12" s="34"/>
      <c r="G12" s="28"/>
      <c r="H12" s="35">
        <v>303293.86091999989</v>
      </c>
      <c r="I12" s="35">
        <v>275828.27135999961</v>
      </c>
      <c r="J12" s="35"/>
      <c r="K12" s="36">
        <v>27465.589560000284</v>
      </c>
    </row>
    <row r="13" spans="2:13" x14ac:dyDescent="0.25">
      <c r="B13" s="31"/>
      <c r="C13" s="37"/>
      <c r="D13" s="31"/>
      <c r="E13" s="38">
        <v>11301</v>
      </c>
      <c r="F13" s="39" t="s">
        <v>1</v>
      </c>
      <c r="G13" s="40"/>
      <c r="H13" s="41">
        <v>303293.86091999989</v>
      </c>
      <c r="I13" s="41">
        <v>275828.27135999961</v>
      </c>
      <c r="J13" s="41"/>
      <c r="K13" s="43">
        <v>27465.589560000284</v>
      </c>
    </row>
    <row r="14" spans="2:13" x14ac:dyDescent="0.25">
      <c r="B14" s="37"/>
      <c r="C14" s="32">
        <v>1200</v>
      </c>
      <c r="D14" s="33" t="s">
        <v>135</v>
      </c>
      <c r="E14" s="32"/>
      <c r="F14" s="34"/>
      <c r="G14" s="28"/>
      <c r="H14" s="35">
        <v>6292.5950000000003</v>
      </c>
      <c r="I14" s="35">
        <v>982.8057</v>
      </c>
      <c r="J14" s="28"/>
      <c r="K14" s="36">
        <v>5309.7893000000004</v>
      </c>
    </row>
    <row r="15" spans="2:13" x14ac:dyDescent="0.25">
      <c r="B15" s="37"/>
      <c r="C15" s="37"/>
      <c r="D15" s="31"/>
      <c r="E15" s="38">
        <v>12101</v>
      </c>
      <c r="F15" s="39" t="s">
        <v>2</v>
      </c>
      <c r="G15" s="40"/>
      <c r="H15" s="41">
        <v>2030.625</v>
      </c>
      <c r="I15" s="41">
        <v>982.8057</v>
      </c>
      <c r="J15" s="41"/>
      <c r="K15" s="43">
        <v>1047.8193000000001</v>
      </c>
    </row>
    <row r="16" spans="2:13" x14ac:dyDescent="0.25">
      <c r="B16" s="37"/>
      <c r="C16" s="37"/>
      <c r="D16" s="31"/>
      <c r="E16" s="38">
        <v>12201</v>
      </c>
      <c r="F16" s="39" t="s">
        <v>3</v>
      </c>
      <c r="G16" s="40"/>
      <c r="H16" s="41">
        <v>4261.97</v>
      </c>
      <c r="I16" s="41">
        <v>0</v>
      </c>
      <c r="J16" s="41"/>
      <c r="K16" s="43">
        <v>4261.97</v>
      </c>
    </row>
    <row r="17" spans="2:11" x14ac:dyDescent="0.25">
      <c r="B17" s="37"/>
      <c r="C17" s="32">
        <v>1300</v>
      </c>
      <c r="D17" s="33" t="s">
        <v>136</v>
      </c>
      <c r="E17" s="32"/>
      <c r="F17" s="34"/>
      <c r="G17" s="28"/>
      <c r="H17" s="35">
        <v>203020.42211000004</v>
      </c>
      <c r="I17" s="35">
        <v>202683.26901000005</v>
      </c>
      <c r="J17" s="28"/>
      <c r="K17" s="36">
        <v>337.1530999999959</v>
      </c>
    </row>
    <row r="18" spans="2:11" x14ac:dyDescent="0.25">
      <c r="B18" s="37"/>
      <c r="C18" s="37"/>
      <c r="D18" s="31"/>
      <c r="E18" s="38">
        <v>13101</v>
      </c>
      <c r="F18" s="39" t="s">
        <v>4</v>
      </c>
      <c r="G18" s="40"/>
      <c r="H18" s="41">
        <v>45472.738060000032</v>
      </c>
      <c r="I18" s="41">
        <v>45441.513300000013</v>
      </c>
      <c r="J18" s="41"/>
      <c r="K18" s="43">
        <v>31.22476000001916</v>
      </c>
    </row>
    <row r="19" spans="2:11" x14ac:dyDescent="0.25">
      <c r="B19" s="37"/>
      <c r="C19" s="37"/>
      <c r="D19" s="31"/>
      <c r="E19" s="38">
        <v>13201</v>
      </c>
      <c r="F19" s="39" t="s">
        <v>5</v>
      </c>
      <c r="G19" s="40"/>
      <c r="H19" s="41">
        <v>12020.705379999998</v>
      </c>
      <c r="I19" s="41">
        <v>11896.039759999998</v>
      </c>
      <c r="J19" s="41"/>
      <c r="K19" s="43">
        <v>124.66561999999976</v>
      </c>
    </row>
    <row r="20" spans="2:11" x14ac:dyDescent="0.25">
      <c r="B20" s="37"/>
      <c r="C20" s="37"/>
      <c r="D20" s="31"/>
      <c r="E20" s="38">
        <v>13202</v>
      </c>
      <c r="F20" s="39" t="s">
        <v>6</v>
      </c>
      <c r="G20" s="40"/>
      <c r="H20" s="41">
        <v>143511.88674000002</v>
      </c>
      <c r="I20" s="41">
        <v>143420.38302000007</v>
      </c>
      <c r="J20" s="41"/>
      <c r="K20" s="43">
        <v>91.503719999949681</v>
      </c>
    </row>
    <row r="21" spans="2:11" x14ac:dyDescent="0.25">
      <c r="B21" s="37"/>
      <c r="C21" s="37"/>
      <c r="D21" s="31"/>
      <c r="E21" s="38">
        <v>13301</v>
      </c>
      <c r="F21" s="39" t="s">
        <v>7</v>
      </c>
      <c r="G21" s="40"/>
      <c r="H21" s="41">
        <v>0</v>
      </c>
      <c r="I21" s="41">
        <v>0</v>
      </c>
      <c r="J21" s="41"/>
      <c r="K21" s="43">
        <v>0</v>
      </c>
    </row>
    <row r="22" spans="2:11" x14ac:dyDescent="0.25">
      <c r="B22" s="37"/>
      <c r="C22" s="37"/>
      <c r="D22" s="31"/>
      <c r="E22" s="38">
        <v>13404</v>
      </c>
      <c r="F22" s="39" t="s">
        <v>8</v>
      </c>
      <c r="G22" s="40"/>
      <c r="H22" s="41">
        <v>2015.0908600000002</v>
      </c>
      <c r="I22" s="41">
        <v>1925.33251</v>
      </c>
      <c r="J22" s="41"/>
      <c r="K22" s="43">
        <v>89.758350000000291</v>
      </c>
    </row>
    <row r="23" spans="2:11" x14ac:dyDescent="0.25">
      <c r="B23" s="37"/>
      <c r="C23" s="37"/>
      <c r="D23" s="31"/>
      <c r="E23" s="38">
        <v>13406</v>
      </c>
      <c r="F23" s="39" t="s">
        <v>9</v>
      </c>
      <c r="G23" s="40"/>
      <c r="H23" s="41">
        <v>1.0700000028696195E-3</v>
      </c>
      <c r="I23" s="41">
        <v>4.1999997153061486E-4</v>
      </c>
      <c r="J23" s="41"/>
      <c r="K23" s="43">
        <v>6.500000313390046E-4</v>
      </c>
    </row>
    <row r="24" spans="2:11" x14ac:dyDescent="0.25">
      <c r="B24" s="37"/>
      <c r="C24" s="32">
        <v>1400</v>
      </c>
      <c r="D24" s="33" t="s">
        <v>137</v>
      </c>
      <c r="E24" s="32"/>
      <c r="F24" s="34"/>
      <c r="G24" s="28"/>
      <c r="H24" s="35">
        <v>94633.530603260064</v>
      </c>
      <c r="I24" s="35">
        <v>93457.022671959974</v>
      </c>
      <c r="J24" s="28"/>
      <c r="K24" s="36">
        <v>1176.5079313000897</v>
      </c>
    </row>
    <row r="25" spans="2:11" x14ac:dyDescent="0.25">
      <c r="B25" s="37"/>
      <c r="C25" s="37"/>
      <c r="D25" s="31"/>
      <c r="E25" s="38">
        <v>14103</v>
      </c>
      <c r="F25" s="39" t="s">
        <v>10</v>
      </c>
      <c r="G25" s="40"/>
      <c r="H25" s="41">
        <v>50977.663703260085</v>
      </c>
      <c r="I25" s="41">
        <v>50955.44695196001</v>
      </c>
      <c r="J25" s="41"/>
      <c r="K25" s="43">
        <v>22.216751300074975</v>
      </c>
    </row>
    <row r="26" spans="2:11" x14ac:dyDescent="0.25">
      <c r="B26" s="37"/>
      <c r="C26" s="37"/>
      <c r="D26" s="31"/>
      <c r="E26" s="38">
        <v>14202</v>
      </c>
      <c r="F26" s="39" t="s">
        <v>11</v>
      </c>
      <c r="G26" s="40"/>
      <c r="H26" s="41">
        <v>24981.964909999992</v>
      </c>
      <c r="I26" s="41">
        <v>24975.318919999994</v>
      </c>
      <c r="J26" s="41"/>
      <c r="K26" s="43">
        <v>6.6459899999972549</v>
      </c>
    </row>
    <row r="27" spans="2:11" x14ac:dyDescent="0.25">
      <c r="B27" s="37"/>
      <c r="C27" s="37"/>
      <c r="D27" s="31"/>
      <c r="E27" s="38">
        <v>14301</v>
      </c>
      <c r="F27" s="39" t="s">
        <v>12</v>
      </c>
      <c r="G27" s="40"/>
      <c r="H27" s="41">
        <v>9995.9829899999968</v>
      </c>
      <c r="I27" s="41">
        <v>9990.1379799999759</v>
      </c>
      <c r="J27" s="41"/>
      <c r="K27" s="43">
        <v>5.8450100000209204</v>
      </c>
    </row>
    <row r="28" spans="2:11" x14ac:dyDescent="0.25">
      <c r="B28" s="37"/>
      <c r="C28" s="37"/>
      <c r="D28" s="31"/>
      <c r="E28" s="38">
        <v>14401</v>
      </c>
      <c r="F28" s="39" t="s">
        <v>13</v>
      </c>
      <c r="G28" s="40"/>
      <c r="H28" s="41">
        <v>5588.1610000000001</v>
      </c>
      <c r="I28" s="41">
        <v>4704.4537900000005</v>
      </c>
      <c r="J28" s="41"/>
      <c r="K28" s="43">
        <v>883.70720999999958</v>
      </c>
    </row>
    <row r="29" spans="2:11" x14ac:dyDescent="0.25">
      <c r="B29" s="37"/>
      <c r="C29" s="37"/>
      <c r="D29" s="31"/>
      <c r="E29" s="38">
        <v>14406</v>
      </c>
      <c r="F29" s="39" t="s">
        <v>14</v>
      </c>
      <c r="G29" s="40"/>
      <c r="H29" s="41">
        <v>3089.7579999999998</v>
      </c>
      <c r="I29" s="41">
        <v>2831.6650300000001</v>
      </c>
      <c r="J29" s="41"/>
      <c r="K29" s="43">
        <v>258.0929699999997</v>
      </c>
    </row>
    <row r="30" spans="2:11" x14ac:dyDescent="0.25">
      <c r="B30" s="37"/>
      <c r="C30" s="32">
        <v>1500</v>
      </c>
      <c r="D30" s="33" t="s">
        <v>138</v>
      </c>
      <c r="E30" s="32"/>
      <c r="F30" s="34"/>
      <c r="G30" s="28"/>
      <c r="H30" s="35">
        <v>278312.02207342954</v>
      </c>
      <c r="I30" s="35">
        <v>257156.86223672997</v>
      </c>
      <c r="J30" s="28"/>
      <c r="K30" s="36">
        <v>21155.159836699575</v>
      </c>
    </row>
    <row r="31" spans="2:11" x14ac:dyDescent="0.25">
      <c r="B31" s="37"/>
      <c r="C31" s="37"/>
      <c r="D31" s="31"/>
      <c r="E31" s="38">
        <v>15101</v>
      </c>
      <c r="F31" s="39" t="s">
        <v>15</v>
      </c>
      <c r="G31" s="40"/>
      <c r="H31" s="41">
        <v>21592.802999999953</v>
      </c>
      <c r="I31" s="41">
        <v>19267.44330999997</v>
      </c>
      <c r="J31" s="41"/>
      <c r="K31" s="43">
        <v>2325.3596899999829</v>
      </c>
    </row>
    <row r="32" spans="2:11" x14ac:dyDescent="0.25">
      <c r="B32" s="31"/>
      <c r="C32" s="37"/>
      <c r="D32" s="31"/>
      <c r="E32" s="38">
        <v>15202</v>
      </c>
      <c r="F32" s="39" t="s">
        <v>16</v>
      </c>
      <c r="G32" s="40"/>
      <c r="H32" s="41">
        <v>8600.0005100000017</v>
      </c>
      <c r="I32" s="41">
        <v>8244.9846199999993</v>
      </c>
      <c r="J32" s="41"/>
      <c r="K32" s="43">
        <v>355.0158900000024</v>
      </c>
    </row>
    <row r="33" spans="2:11" ht="30" x14ac:dyDescent="0.25">
      <c r="B33" s="31"/>
      <c r="C33" s="37"/>
      <c r="D33" s="31"/>
      <c r="E33" s="38">
        <v>15401</v>
      </c>
      <c r="F33" s="39" t="s">
        <v>17</v>
      </c>
      <c r="G33" s="40"/>
      <c r="H33" s="41">
        <v>114272.36608342976</v>
      </c>
      <c r="I33" s="41">
        <v>100934.74425672986</v>
      </c>
      <c r="J33" s="41"/>
      <c r="K33" s="43">
        <v>13337.621826699906</v>
      </c>
    </row>
    <row r="34" spans="2:11" x14ac:dyDescent="0.25">
      <c r="B34" s="31"/>
      <c r="C34" s="37"/>
      <c r="D34" s="31"/>
      <c r="E34" s="38">
        <v>15402</v>
      </c>
      <c r="F34" s="39" t="s">
        <v>18</v>
      </c>
      <c r="G34" s="40"/>
      <c r="H34" s="41">
        <v>66306.745539999858</v>
      </c>
      <c r="I34" s="41">
        <v>65970.25417000016</v>
      </c>
      <c r="J34" s="41"/>
      <c r="K34" s="43">
        <v>336.49136999969778</v>
      </c>
    </row>
    <row r="35" spans="2:11" x14ac:dyDescent="0.25">
      <c r="B35" s="31"/>
      <c r="C35" s="37"/>
      <c r="D35" s="31"/>
      <c r="E35" s="38">
        <v>15501</v>
      </c>
      <c r="F35" s="39" t="s">
        <v>19</v>
      </c>
      <c r="G35" s="40"/>
      <c r="H35" s="41">
        <v>1742.0989999999999</v>
      </c>
      <c r="I35" s="41">
        <v>0</v>
      </c>
      <c r="J35" s="41"/>
      <c r="K35" s="43">
        <v>1742.0989999999999</v>
      </c>
    </row>
    <row r="36" spans="2:11" x14ac:dyDescent="0.25">
      <c r="B36" s="31"/>
      <c r="C36" s="37"/>
      <c r="D36" s="31"/>
      <c r="E36" s="38">
        <v>15901</v>
      </c>
      <c r="F36" s="39" t="s">
        <v>20</v>
      </c>
      <c r="G36" s="40"/>
      <c r="H36" s="41">
        <v>65798.007939999981</v>
      </c>
      <c r="I36" s="41">
        <v>62739.435879999983</v>
      </c>
      <c r="J36" s="41"/>
      <c r="K36" s="43">
        <v>3058.5720599999986</v>
      </c>
    </row>
    <row r="37" spans="2:11" x14ac:dyDescent="0.25">
      <c r="B37" s="31"/>
      <c r="C37" s="32">
        <v>1600</v>
      </c>
      <c r="D37" s="33" t="s">
        <v>139</v>
      </c>
      <c r="E37" s="32"/>
      <c r="F37" s="34"/>
      <c r="G37" s="28"/>
      <c r="H37" s="35">
        <v>0</v>
      </c>
      <c r="I37" s="35">
        <v>0</v>
      </c>
      <c r="J37" s="28"/>
      <c r="K37" s="36">
        <v>0</v>
      </c>
    </row>
    <row r="38" spans="2:11" x14ac:dyDescent="0.25">
      <c r="B38" s="31"/>
      <c r="C38" s="37"/>
      <c r="D38" s="31"/>
      <c r="E38" s="38">
        <v>16101</v>
      </c>
      <c r="F38" s="39" t="s">
        <v>21</v>
      </c>
      <c r="G38" s="40"/>
      <c r="H38" s="41">
        <v>0</v>
      </c>
      <c r="I38" s="41">
        <v>0</v>
      </c>
      <c r="J38" s="41"/>
      <c r="K38" s="43">
        <v>0</v>
      </c>
    </row>
    <row r="39" spans="2:11" x14ac:dyDescent="0.25">
      <c r="B39" s="31"/>
      <c r="C39" s="37"/>
      <c r="D39" s="31"/>
      <c r="E39" s="38">
        <v>16102</v>
      </c>
      <c r="F39" s="39" t="s">
        <v>191</v>
      </c>
      <c r="G39" s="40"/>
      <c r="H39" s="41">
        <v>0</v>
      </c>
      <c r="I39" s="41">
        <v>0</v>
      </c>
      <c r="J39" s="41"/>
      <c r="K39" s="43">
        <v>0</v>
      </c>
    </row>
    <row r="40" spans="2:11" x14ac:dyDescent="0.25">
      <c r="B40" s="31"/>
      <c r="C40" s="32">
        <v>1700</v>
      </c>
      <c r="D40" s="33" t="s">
        <v>140</v>
      </c>
      <c r="E40" s="32"/>
      <c r="F40" s="34"/>
      <c r="G40" s="28"/>
      <c r="H40" s="35">
        <v>21250.000039999992</v>
      </c>
      <c r="I40" s="35">
        <v>19725.753089999991</v>
      </c>
      <c r="J40" s="28"/>
      <c r="K40" s="36">
        <v>1524.2469500000007</v>
      </c>
    </row>
    <row r="41" spans="2:11" x14ac:dyDescent="0.25">
      <c r="B41" s="31"/>
      <c r="C41" s="37"/>
      <c r="D41" s="31"/>
      <c r="E41" s="38">
        <v>17102</v>
      </c>
      <c r="F41" s="39" t="s">
        <v>23</v>
      </c>
      <c r="G41" s="40"/>
      <c r="H41" s="41">
        <v>1250</v>
      </c>
      <c r="I41" s="41">
        <v>0</v>
      </c>
      <c r="J41" s="41"/>
      <c r="K41" s="43">
        <v>1250</v>
      </c>
    </row>
    <row r="42" spans="2:11" x14ac:dyDescent="0.25">
      <c r="B42" s="31"/>
      <c r="C42" s="37"/>
      <c r="D42" s="31"/>
      <c r="E42" s="38">
        <v>17101</v>
      </c>
      <c r="F42" s="39" t="s">
        <v>198</v>
      </c>
      <c r="G42" s="40"/>
      <c r="H42" s="41">
        <v>20000.000039999992</v>
      </c>
      <c r="I42" s="41">
        <v>19725.753089999991</v>
      </c>
      <c r="J42" s="41"/>
      <c r="K42" s="43">
        <v>274.24695000000065</v>
      </c>
    </row>
    <row r="43" spans="2:11" x14ac:dyDescent="0.25">
      <c r="B43" s="25" t="s">
        <v>24</v>
      </c>
      <c r="C43" s="26"/>
      <c r="D43" s="26"/>
      <c r="E43" s="26"/>
      <c r="F43" s="27"/>
      <c r="G43" s="28"/>
      <c r="H43" s="29">
        <v>1199399.8836276701</v>
      </c>
      <c r="I43" s="29">
        <v>835763.35104134993</v>
      </c>
      <c r="J43" s="28"/>
      <c r="K43" s="30">
        <v>363636.53258632019</v>
      </c>
    </row>
    <row r="44" spans="2:11" x14ac:dyDescent="0.25">
      <c r="B44" s="25" t="s">
        <v>25</v>
      </c>
      <c r="C44" s="26"/>
      <c r="D44" s="26"/>
      <c r="E44" s="26"/>
      <c r="F44" s="27"/>
      <c r="G44" s="28"/>
      <c r="H44" s="29">
        <v>9797.2680500700008</v>
      </c>
      <c r="I44" s="29">
        <v>7949.9440304500004</v>
      </c>
      <c r="J44" s="28"/>
      <c r="K44" s="30">
        <v>1847.3240196200004</v>
      </c>
    </row>
    <row r="45" spans="2:11" x14ac:dyDescent="0.25">
      <c r="B45" s="31"/>
      <c r="C45" s="32">
        <v>2100</v>
      </c>
      <c r="D45" s="33" t="s">
        <v>141</v>
      </c>
      <c r="E45" s="32"/>
      <c r="F45" s="34"/>
      <c r="G45" s="28"/>
      <c r="H45" s="35">
        <v>2534.5340000699994</v>
      </c>
      <c r="I45" s="35">
        <v>1989.6035104499997</v>
      </c>
      <c r="J45" s="28"/>
      <c r="K45" s="36">
        <v>544.93048961999966</v>
      </c>
    </row>
    <row r="46" spans="2:11" x14ac:dyDescent="0.25">
      <c r="B46" s="31"/>
      <c r="C46" s="37"/>
      <c r="D46" s="31"/>
      <c r="E46" s="38">
        <v>21101</v>
      </c>
      <c r="F46" s="39" t="s">
        <v>26</v>
      </c>
      <c r="G46" s="40"/>
      <c r="H46" s="41">
        <v>1990.5734700699995</v>
      </c>
      <c r="I46" s="41">
        <v>1672.9479604499995</v>
      </c>
      <c r="J46" s="41"/>
      <c r="K46" s="43">
        <v>317.62550962</v>
      </c>
    </row>
    <row r="47" spans="2:11" x14ac:dyDescent="0.25">
      <c r="B47" s="31"/>
      <c r="C47" s="37"/>
      <c r="D47" s="31"/>
      <c r="E47" s="38">
        <v>21201</v>
      </c>
      <c r="F47" s="39" t="s">
        <v>27</v>
      </c>
      <c r="G47" s="40"/>
      <c r="H47" s="41">
        <v>12.42</v>
      </c>
      <c r="I47" s="41">
        <v>0</v>
      </c>
      <c r="J47" s="41"/>
      <c r="K47" s="43">
        <v>12.42</v>
      </c>
    </row>
    <row r="48" spans="2:11" x14ac:dyDescent="0.25">
      <c r="B48" s="31"/>
      <c r="C48" s="37"/>
      <c r="D48" s="31"/>
      <c r="E48" s="38">
        <v>21301</v>
      </c>
      <c r="F48" s="39" t="s">
        <v>28</v>
      </c>
      <c r="G48" s="40"/>
      <c r="H48" s="41">
        <v>10</v>
      </c>
      <c r="I48" s="41">
        <v>0</v>
      </c>
      <c r="J48" s="41"/>
      <c r="K48" s="43">
        <v>10</v>
      </c>
    </row>
    <row r="49" spans="2:11" x14ac:dyDescent="0.25">
      <c r="B49" s="31"/>
      <c r="C49" s="37"/>
      <c r="D49" s="31"/>
      <c r="E49" s="38">
        <v>21401</v>
      </c>
      <c r="F49" s="39" t="s">
        <v>29</v>
      </c>
      <c r="G49" s="40"/>
      <c r="H49" s="41">
        <v>100.32791</v>
      </c>
      <c r="I49" s="41">
        <v>95.729810000000001</v>
      </c>
      <c r="J49" s="41"/>
      <c r="K49" s="43">
        <v>4.5981000000000023</v>
      </c>
    </row>
    <row r="50" spans="2:11" x14ac:dyDescent="0.25">
      <c r="B50" s="31"/>
      <c r="C50" s="37"/>
      <c r="D50" s="31"/>
      <c r="E50" s="38">
        <v>21501</v>
      </c>
      <c r="F50" s="39" t="s">
        <v>30</v>
      </c>
      <c r="G50" s="40"/>
      <c r="H50" s="41">
        <v>360.26702999999998</v>
      </c>
      <c r="I50" s="41">
        <v>201.89263</v>
      </c>
      <c r="J50" s="41"/>
      <c r="K50" s="43">
        <v>158.37439999999998</v>
      </c>
    </row>
    <row r="51" spans="2:11" x14ac:dyDescent="0.25">
      <c r="B51" s="31"/>
      <c r="C51" s="37"/>
      <c r="D51" s="31"/>
      <c r="E51" s="38">
        <v>21601</v>
      </c>
      <c r="F51" s="39" t="s">
        <v>31</v>
      </c>
      <c r="G51" s="40"/>
      <c r="H51" s="41">
        <v>60.945589999999996</v>
      </c>
      <c r="I51" s="41">
        <v>19.033109999999997</v>
      </c>
      <c r="J51" s="41"/>
      <c r="K51" s="43">
        <v>41.912480000000002</v>
      </c>
    </row>
    <row r="52" spans="2:11" x14ac:dyDescent="0.25">
      <c r="B52" s="31"/>
      <c r="C52" s="32">
        <v>2200</v>
      </c>
      <c r="D52" s="33" t="s">
        <v>142</v>
      </c>
      <c r="E52" s="32"/>
      <c r="F52" s="34"/>
      <c r="G52" s="28"/>
      <c r="H52" s="35">
        <v>1039.7239999999995</v>
      </c>
      <c r="I52" s="35">
        <v>935.14275000000055</v>
      </c>
      <c r="J52" s="28"/>
      <c r="K52" s="36">
        <v>104.58124999999893</v>
      </c>
    </row>
    <row r="53" spans="2:11" ht="30" x14ac:dyDescent="0.25">
      <c r="B53" s="31"/>
      <c r="C53" s="37"/>
      <c r="D53" s="31"/>
      <c r="E53" s="38">
        <v>22104</v>
      </c>
      <c r="F53" s="39" t="s">
        <v>32</v>
      </c>
      <c r="G53" s="40"/>
      <c r="H53" s="41">
        <v>961.2039999999995</v>
      </c>
      <c r="I53" s="41">
        <v>891.32180000000051</v>
      </c>
      <c r="J53" s="41"/>
      <c r="K53" s="43">
        <v>69.882199999998988</v>
      </c>
    </row>
    <row r="54" spans="2:11" x14ac:dyDescent="0.25">
      <c r="B54" s="31"/>
      <c r="C54" s="37"/>
      <c r="D54" s="31"/>
      <c r="E54" s="38">
        <v>22301</v>
      </c>
      <c r="F54" s="39" t="s">
        <v>33</v>
      </c>
      <c r="G54" s="40"/>
      <c r="H54" s="41">
        <v>78.52</v>
      </c>
      <c r="I54" s="41">
        <v>43.820950000000003</v>
      </c>
      <c r="J54" s="41"/>
      <c r="K54" s="43">
        <v>34.699049999999993</v>
      </c>
    </row>
    <row r="55" spans="2:11" x14ac:dyDescent="0.25">
      <c r="B55" s="31"/>
      <c r="C55" s="32">
        <v>2400</v>
      </c>
      <c r="D55" s="33" t="s">
        <v>143</v>
      </c>
      <c r="E55" s="32"/>
      <c r="F55" s="34"/>
      <c r="G55" s="28"/>
      <c r="H55" s="35">
        <v>1257.075</v>
      </c>
      <c r="I55" s="35">
        <v>1227.2821599999997</v>
      </c>
      <c r="J55" s="28"/>
      <c r="K55" s="36">
        <v>29.792840000000297</v>
      </c>
    </row>
    <row r="56" spans="2:11" x14ac:dyDescent="0.25">
      <c r="B56" s="31"/>
      <c r="C56" s="37"/>
      <c r="D56" s="31"/>
      <c r="E56" s="38">
        <v>24101</v>
      </c>
      <c r="F56" s="39" t="s">
        <v>34</v>
      </c>
      <c r="G56" s="40"/>
      <c r="H56" s="41">
        <v>21.2241</v>
      </c>
      <c r="I56" s="41">
        <v>16.324099999999998</v>
      </c>
      <c r="J56" s="41"/>
      <c r="K56" s="43">
        <v>4.9000000000000021</v>
      </c>
    </row>
    <row r="57" spans="2:11" x14ac:dyDescent="0.25">
      <c r="B57" s="31"/>
      <c r="C57" s="37"/>
      <c r="D57" s="31"/>
      <c r="E57" s="38">
        <v>24201</v>
      </c>
      <c r="F57" s="39" t="s">
        <v>35</v>
      </c>
      <c r="G57" s="40"/>
      <c r="H57" s="41">
        <v>4.2401299999999997</v>
      </c>
      <c r="I57" s="41">
        <v>4.2401299999999997</v>
      </c>
      <c r="J57" s="41"/>
      <c r="K57" s="43">
        <v>0</v>
      </c>
    </row>
    <row r="58" spans="2:11" x14ac:dyDescent="0.25">
      <c r="B58" s="31"/>
      <c r="C58" s="37"/>
      <c r="D58" s="31"/>
      <c r="E58" s="38">
        <v>24301</v>
      </c>
      <c r="F58" s="39" t="s">
        <v>36</v>
      </c>
      <c r="G58" s="40"/>
      <c r="H58" s="41">
        <v>13.2455</v>
      </c>
      <c r="I58" s="41">
        <v>13.2455</v>
      </c>
      <c r="J58" s="41"/>
      <c r="K58" s="43">
        <v>0</v>
      </c>
    </row>
    <row r="59" spans="2:11" x14ac:dyDescent="0.25">
      <c r="B59" s="31"/>
      <c r="C59" s="37"/>
      <c r="D59" s="31"/>
      <c r="E59" s="38">
        <v>24401</v>
      </c>
      <c r="F59" s="39" t="s">
        <v>37</v>
      </c>
      <c r="G59" s="40"/>
      <c r="H59" s="41">
        <v>50.737310000000001</v>
      </c>
      <c r="I59" s="41">
        <v>50.737310000000001</v>
      </c>
      <c r="J59" s="41"/>
      <c r="K59" s="43">
        <v>0</v>
      </c>
    </row>
    <row r="60" spans="2:11" x14ac:dyDescent="0.25">
      <c r="B60" s="31"/>
      <c r="C60" s="37"/>
      <c r="D60" s="31"/>
      <c r="E60" s="38">
        <v>24501</v>
      </c>
      <c r="F60" s="39" t="s">
        <v>38</v>
      </c>
      <c r="G60" s="40"/>
      <c r="H60" s="41">
        <v>67.860810000000001</v>
      </c>
      <c r="I60" s="41">
        <v>67.860810000000001</v>
      </c>
      <c r="J60" s="41"/>
      <c r="K60" s="43">
        <v>0</v>
      </c>
    </row>
    <row r="61" spans="2:11" x14ac:dyDescent="0.25">
      <c r="B61" s="31"/>
      <c r="C61" s="37"/>
      <c r="D61" s="31"/>
      <c r="E61" s="38">
        <v>24601</v>
      </c>
      <c r="F61" s="39" t="s">
        <v>39</v>
      </c>
      <c r="G61" s="40"/>
      <c r="H61" s="41">
        <v>583.80195000000003</v>
      </c>
      <c r="I61" s="41">
        <v>558.93800999999985</v>
      </c>
      <c r="J61" s="41"/>
      <c r="K61" s="43">
        <v>24.863940000000184</v>
      </c>
    </row>
    <row r="62" spans="2:11" x14ac:dyDescent="0.25">
      <c r="B62" s="31"/>
      <c r="C62" s="37"/>
      <c r="D62" s="31"/>
      <c r="E62" s="38">
        <v>24701</v>
      </c>
      <c r="F62" s="39" t="s">
        <v>40</v>
      </c>
      <c r="G62" s="40"/>
      <c r="H62" s="41">
        <v>71.444910000000007</v>
      </c>
      <c r="I62" s="41">
        <v>71.416010000000014</v>
      </c>
      <c r="J62" s="41"/>
      <c r="K62" s="43">
        <v>2.8899999999993042E-2</v>
      </c>
    </row>
    <row r="63" spans="2:11" x14ac:dyDescent="0.25">
      <c r="B63" s="31"/>
      <c r="C63" s="37"/>
      <c r="D63" s="31"/>
      <c r="E63" s="38">
        <v>24801</v>
      </c>
      <c r="F63" s="39" t="s">
        <v>41</v>
      </c>
      <c r="G63" s="40"/>
      <c r="H63" s="41">
        <v>352.65517</v>
      </c>
      <c r="I63" s="41">
        <v>352.65517</v>
      </c>
      <c r="J63" s="41"/>
      <c r="K63" s="43">
        <v>0</v>
      </c>
    </row>
    <row r="64" spans="2:11" x14ac:dyDescent="0.25">
      <c r="B64" s="31"/>
      <c r="C64" s="37"/>
      <c r="D64" s="31"/>
      <c r="E64" s="38">
        <v>24901</v>
      </c>
      <c r="F64" s="39" t="s">
        <v>42</v>
      </c>
      <c r="G64" s="40"/>
      <c r="H64" s="41">
        <v>91.86511999999999</v>
      </c>
      <c r="I64" s="41">
        <v>91.865120000000019</v>
      </c>
      <c r="J64" s="41"/>
      <c r="K64" s="43">
        <v>0</v>
      </c>
    </row>
    <row r="65" spans="2:11" x14ac:dyDescent="0.25">
      <c r="B65" s="31"/>
      <c r="C65" s="32">
        <v>2500</v>
      </c>
      <c r="D65" s="33" t="s">
        <v>144</v>
      </c>
      <c r="E65" s="32"/>
      <c r="F65" s="34"/>
      <c r="G65" s="28"/>
      <c r="H65" s="35">
        <v>15</v>
      </c>
      <c r="I65" s="35">
        <v>4.2389099999999997</v>
      </c>
      <c r="J65" s="28"/>
      <c r="K65" s="36">
        <v>10.761089999999999</v>
      </c>
    </row>
    <row r="66" spans="2:11" x14ac:dyDescent="0.25">
      <c r="B66" s="31"/>
      <c r="C66" s="92"/>
      <c r="D66" s="28"/>
      <c r="E66" s="38">
        <v>25201</v>
      </c>
      <c r="F66" s="39" t="s">
        <v>189</v>
      </c>
      <c r="G66" s="28"/>
      <c r="H66" s="41">
        <v>5</v>
      </c>
      <c r="I66" s="41">
        <v>4.2389099999999997</v>
      </c>
      <c r="J66" s="41"/>
      <c r="K66" s="43">
        <v>0.76109000000000027</v>
      </c>
    </row>
    <row r="67" spans="2:11" x14ac:dyDescent="0.25">
      <c r="B67" s="31"/>
      <c r="C67" s="37"/>
      <c r="D67" s="31"/>
      <c r="E67" s="38">
        <v>25501</v>
      </c>
      <c r="F67" s="39" t="s">
        <v>43</v>
      </c>
      <c r="G67" s="40"/>
      <c r="H67" s="41">
        <v>10</v>
      </c>
      <c r="I67" s="41">
        <v>0</v>
      </c>
      <c r="J67" s="41"/>
      <c r="K67" s="43">
        <v>10</v>
      </c>
    </row>
    <row r="68" spans="2:11" x14ac:dyDescent="0.25">
      <c r="B68" s="31"/>
      <c r="C68" s="32">
        <v>2600</v>
      </c>
      <c r="D68" s="33" t="s">
        <v>145</v>
      </c>
      <c r="E68" s="32"/>
      <c r="F68" s="34"/>
      <c r="G68" s="28"/>
      <c r="H68" s="35">
        <v>3305.0004500000014</v>
      </c>
      <c r="I68" s="35">
        <v>2297.1181399999996</v>
      </c>
      <c r="J68" s="28"/>
      <c r="K68" s="36">
        <v>1007.8823100000018</v>
      </c>
    </row>
    <row r="69" spans="2:11" ht="45" x14ac:dyDescent="0.25">
      <c r="B69" s="31"/>
      <c r="C69" s="37"/>
      <c r="D69" s="31"/>
      <c r="E69" s="38">
        <v>26102</v>
      </c>
      <c r="F69" s="39" t="s">
        <v>44</v>
      </c>
      <c r="G69" s="40"/>
      <c r="H69" s="41">
        <v>1800.0000500000012</v>
      </c>
      <c r="I69" s="41">
        <v>1233.3130399999995</v>
      </c>
      <c r="J69" s="41"/>
      <c r="K69" s="43">
        <v>566.68701000000169</v>
      </c>
    </row>
    <row r="70" spans="2:11" ht="30" x14ac:dyDescent="0.25">
      <c r="B70" s="31"/>
      <c r="C70" s="37"/>
      <c r="D70" s="31"/>
      <c r="E70" s="38">
        <v>26103</v>
      </c>
      <c r="F70" s="39" t="s">
        <v>45</v>
      </c>
      <c r="G70" s="40"/>
      <c r="H70" s="41">
        <v>1500.0000000000002</v>
      </c>
      <c r="I70" s="41">
        <v>1060.3545000000001</v>
      </c>
      <c r="J70" s="41"/>
      <c r="K70" s="43">
        <v>439.64550000000008</v>
      </c>
    </row>
    <row r="71" spans="2:11" ht="30" x14ac:dyDescent="0.25">
      <c r="B71" s="31"/>
      <c r="C71" s="37"/>
      <c r="D71" s="31"/>
      <c r="E71" s="38">
        <v>26105</v>
      </c>
      <c r="F71" s="39" t="s">
        <v>46</v>
      </c>
      <c r="G71" s="40"/>
      <c r="H71" s="41">
        <v>5.0004</v>
      </c>
      <c r="I71" s="41">
        <v>3.4506000000000001</v>
      </c>
      <c r="J71" s="41"/>
      <c r="K71" s="43">
        <v>1.5497999999999998</v>
      </c>
    </row>
    <row r="72" spans="2:11" x14ac:dyDescent="0.25">
      <c r="B72" s="31"/>
      <c r="C72" s="32">
        <v>2700</v>
      </c>
      <c r="D72" s="33" t="s">
        <v>146</v>
      </c>
      <c r="E72" s="32"/>
      <c r="F72" s="34"/>
      <c r="G72" s="28"/>
      <c r="H72" s="35">
        <v>844.59660000000008</v>
      </c>
      <c r="I72" s="35">
        <v>744.0231</v>
      </c>
      <c r="J72" s="28"/>
      <c r="K72" s="36">
        <v>100.57350000000008</v>
      </c>
    </row>
    <row r="73" spans="2:11" x14ac:dyDescent="0.25">
      <c r="B73" s="31"/>
      <c r="C73" s="37"/>
      <c r="D73" s="31"/>
      <c r="E73" s="38">
        <v>27101</v>
      </c>
      <c r="F73" s="39" t="s">
        <v>47</v>
      </c>
      <c r="G73" s="40"/>
      <c r="H73" s="41">
        <v>63.395650000000003</v>
      </c>
      <c r="I73" s="41">
        <v>60.421999999999997</v>
      </c>
      <c r="J73" s="41"/>
      <c r="K73" s="43">
        <v>2.9736500000000063</v>
      </c>
    </row>
    <row r="74" spans="2:11" x14ac:dyDescent="0.25">
      <c r="B74" s="31"/>
      <c r="C74" s="37"/>
      <c r="D74" s="31"/>
      <c r="E74" s="38">
        <v>27201</v>
      </c>
      <c r="F74" s="39" t="s">
        <v>48</v>
      </c>
      <c r="G74" s="40"/>
      <c r="H74" s="41">
        <v>21.693349999999999</v>
      </c>
      <c r="I74" s="41">
        <v>1.8896400000000002</v>
      </c>
      <c r="J74" s="41"/>
      <c r="K74" s="43">
        <v>19.803709999999999</v>
      </c>
    </row>
    <row r="75" spans="2:11" x14ac:dyDescent="0.25">
      <c r="B75" s="31"/>
      <c r="C75" s="37"/>
      <c r="D75" s="31"/>
      <c r="E75" s="38">
        <v>27301</v>
      </c>
      <c r="F75" s="39" t="s">
        <v>49</v>
      </c>
      <c r="G75" s="40"/>
      <c r="H75" s="41">
        <v>757.50760000000002</v>
      </c>
      <c r="I75" s="41">
        <v>681.55794000000003</v>
      </c>
      <c r="J75" s="41"/>
      <c r="K75" s="43">
        <v>75.949659999999994</v>
      </c>
    </row>
    <row r="76" spans="2:11" x14ac:dyDescent="0.25">
      <c r="B76" s="31"/>
      <c r="C76" s="37"/>
      <c r="D76" s="31"/>
      <c r="E76" s="38">
        <v>27401</v>
      </c>
      <c r="F76" s="39" t="s">
        <v>192</v>
      </c>
      <c r="G76" s="49"/>
      <c r="H76" s="41">
        <v>1.82</v>
      </c>
      <c r="I76" s="41">
        <v>0</v>
      </c>
      <c r="J76" s="42"/>
      <c r="K76" s="43">
        <v>1.82</v>
      </c>
    </row>
    <row r="77" spans="2:11" x14ac:dyDescent="0.25">
      <c r="B77" s="31"/>
      <c r="C77" s="37"/>
      <c r="D77" s="31"/>
      <c r="E77" s="38">
        <v>27501</v>
      </c>
      <c r="F77" s="39" t="s">
        <v>203</v>
      </c>
      <c r="G77" s="49"/>
      <c r="H77" s="41">
        <v>0.18</v>
      </c>
      <c r="I77" s="41">
        <v>0.15352000000000002</v>
      </c>
      <c r="J77" s="42"/>
      <c r="K77" s="43">
        <v>2.6479999999999976E-2</v>
      </c>
    </row>
    <row r="78" spans="2:11" x14ac:dyDescent="0.25">
      <c r="B78" s="31"/>
      <c r="C78" s="32">
        <v>2900</v>
      </c>
      <c r="D78" s="33" t="s">
        <v>147</v>
      </c>
      <c r="E78" s="32"/>
      <c r="F78" s="34"/>
      <c r="G78" s="28"/>
      <c r="H78" s="35">
        <v>801.33799999999997</v>
      </c>
      <c r="I78" s="35">
        <v>752.53546000000006</v>
      </c>
      <c r="J78" s="28"/>
      <c r="K78" s="36">
        <v>48.802539999999908</v>
      </c>
    </row>
    <row r="79" spans="2:11" x14ac:dyDescent="0.25">
      <c r="B79" s="31"/>
      <c r="C79" s="37"/>
      <c r="D79" s="31"/>
      <c r="E79" s="38">
        <v>29101</v>
      </c>
      <c r="F79" s="39" t="s">
        <v>50</v>
      </c>
      <c r="G79" s="40"/>
      <c r="H79" s="41">
        <v>6.077</v>
      </c>
      <c r="I79" s="41">
        <v>2.2500900000000001</v>
      </c>
      <c r="J79" s="41"/>
      <c r="K79" s="43">
        <v>3.8269099999999998</v>
      </c>
    </row>
    <row r="80" spans="2:11" x14ac:dyDescent="0.25">
      <c r="B80" s="31"/>
      <c r="C80" s="37"/>
      <c r="D80" s="31"/>
      <c r="E80" s="38">
        <v>29201</v>
      </c>
      <c r="F80" s="39" t="s">
        <v>51</v>
      </c>
      <c r="G80" s="40"/>
      <c r="H80" s="41">
        <v>77.019739999999999</v>
      </c>
      <c r="I80" s="41">
        <v>76.398700000000005</v>
      </c>
      <c r="J80" s="41"/>
      <c r="K80" s="43">
        <v>0.6210399999999936</v>
      </c>
    </row>
    <row r="81" spans="2:11" ht="30" x14ac:dyDescent="0.25">
      <c r="B81" s="31"/>
      <c r="C81" s="37"/>
      <c r="D81" s="31"/>
      <c r="E81" s="38">
        <v>29301</v>
      </c>
      <c r="F81" s="39" t="s">
        <v>52</v>
      </c>
      <c r="G81" s="40"/>
      <c r="H81" s="41">
        <v>395.01900000000001</v>
      </c>
      <c r="I81" s="41">
        <v>393.39751000000001</v>
      </c>
      <c r="J81" s="41"/>
      <c r="K81" s="43">
        <v>1.6214899999999943</v>
      </c>
    </row>
    <row r="82" spans="2:11" x14ac:dyDescent="0.25">
      <c r="B82" s="31"/>
      <c r="C82" s="37"/>
      <c r="D82" s="31"/>
      <c r="E82" s="38">
        <v>29401</v>
      </c>
      <c r="F82" s="39" t="s">
        <v>53</v>
      </c>
      <c r="G82" s="40"/>
      <c r="H82" s="41">
        <v>101.45</v>
      </c>
      <c r="I82" s="41">
        <v>101.44914</v>
      </c>
      <c r="J82" s="41"/>
      <c r="K82" s="43">
        <v>8.600000000029695E-4</v>
      </c>
    </row>
    <row r="83" spans="2:11" x14ac:dyDescent="0.25">
      <c r="B83" s="31"/>
      <c r="C83" s="37"/>
      <c r="D83" s="31"/>
      <c r="E83" s="38">
        <v>29601</v>
      </c>
      <c r="F83" s="39" t="s">
        <v>54</v>
      </c>
      <c r="G83" s="40"/>
      <c r="H83" s="41">
        <v>57.611539999999998</v>
      </c>
      <c r="I83" s="41">
        <v>22.956549999999996</v>
      </c>
      <c r="J83" s="41"/>
      <c r="K83" s="43">
        <v>34.654989999999998</v>
      </c>
    </row>
    <row r="84" spans="2:11" x14ac:dyDescent="0.25">
      <c r="B84" s="31"/>
      <c r="C84" s="37"/>
      <c r="D84" s="31"/>
      <c r="E84" s="38">
        <v>29801</v>
      </c>
      <c r="F84" s="39" t="s">
        <v>55</v>
      </c>
      <c r="G84" s="40"/>
      <c r="H84" s="41">
        <v>157.16072</v>
      </c>
      <c r="I84" s="41">
        <v>156.08347000000001</v>
      </c>
      <c r="J84" s="41"/>
      <c r="K84" s="43">
        <v>1.0772499999999923</v>
      </c>
    </row>
    <row r="85" spans="2:11" x14ac:dyDescent="0.25">
      <c r="B85" s="31"/>
      <c r="C85" s="37"/>
      <c r="D85" s="31"/>
      <c r="E85" s="38">
        <v>29901</v>
      </c>
      <c r="F85" s="39" t="s">
        <v>56</v>
      </c>
      <c r="G85" s="40"/>
      <c r="H85" s="41">
        <v>7</v>
      </c>
      <c r="I85" s="41">
        <v>0</v>
      </c>
      <c r="J85" s="41"/>
      <c r="K85" s="43">
        <v>7</v>
      </c>
    </row>
    <row r="86" spans="2:11" x14ac:dyDescent="0.25">
      <c r="B86" s="25" t="s">
        <v>57</v>
      </c>
      <c r="C86" s="26"/>
      <c r="D86" s="26"/>
      <c r="E86" s="26"/>
      <c r="F86" s="27"/>
      <c r="G86" s="28"/>
      <c r="H86" s="29">
        <v>1189602.6155776002</v>
      </c>
      <c r="I86" s="29">
        <v>827813.40701089997</v>
      </c>
      <c r="J86" s="28"/>
      <c r="K86" s="30">
        <v>361789.20856670022</v>
      </c>
    </row>
    <row r="87" spans="2:11" x14ac:dyDescent="0.25">
      <c r="B87" s="31"/>
      <c r="C87" s="32">
        <v>3100</v>
      </c>
      <c r="D87" s="33" t="s">
        <v>148</v>
      </c>
      <c r="E87" s="32"/>
      <c r="F87" s="34"/>
      <c r="G87" s="28"/>
      <c r="H87" s="35">
        <v>262695.24331759999</v>
      </c>
      <c r="I87" s="35">
        <v>219846.3821709</v>
      </c>
      <c r="J87" s="28"/>
      <c r="K87" s="36">
        <v>42848.861146699986</v>
      </c>
    </row>
    <row r="88" spans="2:11" x14ac:dyDescent="0.25">
      <c r="B88" s="31"/>
      <c r="C88" s="37"/>
      <c r="D88" s="31"/>
      <c r="E88" s="38">
        <v>31101</v>
      </c>
      <c r="F88" s="39" t="s">
        <v>58</v>
      </c>
      <c r="G88" s="40"/>
      <c r="H88" s="41">
        <v>7094.8999975999986</v>
      </c>
      <c r="I88" s="41">
        <v>5497.7992608999984</v>
      </c>
      <c r="J88" s="41"/>
      <c r="K88" s="43">
        <v>1597.1007367000002</v>
      </c>
    </row>
    <row r="89" spans="2:11" x14ac:dyDescent="0.25">
      <c r="B89" s="31"/>
      <c r="C89" s="37"/>
      <c r="D89" s="31"/>
      <c r="E89" s="38">
        <v>31201</v>
      </c>
      <c r="F89" s="39" t="s">
        <v>193</v>
      </c>
      <c r="G89" s="40"/>
      <c r="H89" s="41">
        <v>49</v>
      </c>
      <c r="I89" s="41">
        <v>47.284080000000003</v>
      </c>
      <c r="J89" s="41"/>
      <c r="K89" s="43">
        <v>1.715919999999997</v>
      </c>
    </row>
    <row r="90" spans="2:11" x14ac:dyDescent="0.25">
      <c r="B90" s="31"/>
      <c r="C90" s="37"/>
      <c r="D90" s="31"/>
      <c r="E90" s="38">
        <v>31301</v>
      </c>
      <c r="F90" s="39" t="s">
        <v>59</v>
      </c>
      <c r="G90" s="40"/>
      <c r="H90" s="41">
        <v>2265.9119999999998</v>
      </c>
      <c r="I90" s="41">
        <v>1425.2526900000003</v>
      </c>
      <c r="J90" s="41"/>
      <c r="K90" s="43">
        <v>840.65930999999955</v>
      </c>
    </row>
    <row r="91" spans="2:11" x14ac:dyDescent="0.25">
      <c r="B91" s="31"/>
      <c r="C91" s="37"/>
      <c r="D91" s="31"/>
      <c r="E91" s="38">
        <v>31401</v>
      </c>
      <c r="F91" s="39" t="s">
        <v>60</v>
      </c>
      <c r="G91" s="40"/>
      <c r="H91" s="41">
        <v>3634.2151600000002</v>
      </c>
      <c r="I91" s="41">
        <v>3131.4478499999996</v>
      </c>
      <c r="J91" s="41"/>
      <c r="K91" s="43">
        <v>502.76731000000063</v>
      </c>
    </row>
    <row r="92" spans="2:11" x14ac:dyDescent="0.25">
      <c r="B92" s="31"/>
      <c r="C92" s="37"/>
      <c r="D92" s="31"/>
      <c r="E92" s="38">
        <v>31501</v>
      </c>
      <c r="F92" s="39" t="s">
        <v>61</v>
      </c>
      <c r="G92" s="40"/>
      <c r="H92" s="41">
        <v>1918.5999999999985</v>
      </c>
      <c r="I92" s="41">
        <v>667.27158000000134</v>
      </c>
      <c r="J92" s="41"/>
      <c r="K92" s="43">
        <v>1251.3284199999971</v>
      </c>
    </row>
    <row r="93" spans="2:11" x14ac:dyDescent="0.25">
      <c r="B93" s="31"/>
      <c r="C93" s="37"/>
      <c r="D93" s="31"/>
      <c r="E93" s="38">
        <v>31601</v>
      </c>
      <c r="F93" s="39" t="s">
        <v>62</v>
      </c>
      <c r="G93" s="40"/>
      <c r="H93" s="41">
        <v>28.984999999999999</v>
      </c>
      <c r="I93" s="41">
        <v>15.946519999999996</v>
      </c>
      <c r="J93" s="41"/>
      <c r="K93" s="43">
        <v>13.038480000000003</v>
      </c>
    </row>
    <row r="94" spans="2:11" x14ac:dyDescent="0.25">
      <c r="B94" s="31"/>
      <c r="C94" s="37"/>
      <c r="D94" s="31"/>
      <c r="E94" s="38">
        <v>31602</v>
      </c>
      <c r="F94" s="39" t="s">
        <v>63</v>
      </c>
      <c r="G94" s="40"/>
      <c r="H94" s="41">
        <v>21270.25818999999</v>
      </c>
      <c r="I94" s="41">
        <v>19764.078059999996</v>
      </c>
      <c r="J94" s="41"/>
      <c r="K94" s="43">
        <v>1506.1801299999934</v>
      </c>
    </row>
    <row r="95" spans="2:11" x14ac:dyDescent="0.25">
      <c r="B95" s="31"/>
      <c r="C95" s="37"/>
      <c r="D95" s="31"/>
      <c r="E95" s="38">
        <v>31701</v>
      </c>
      <c r="F95" s="39" t="s">
        <v>64</v>
      </c>
      <c r="G95" s="40"/>
      <c r="H95" s="41">
        <v>6024.56</v>
      </c>
      <c r="I95" s="41">
        <v>1616.4460300000005</v>
      </c>
      <c r="J95" s="41"/>
      <c r="K95" s="43">
        <v>4408.1139700000003</v>
      </c>
    </row>
    <row r="96" spans="2:11" x14ac:dyDescent="0.25">
      <c r="B96" s="31"/>
      <c r="C96" s="37"/>
      <c r="D96" s="31"/>
      <c r="E96" s="38">
        <v>31801</v>
      </c>
      <c r="F96" s="39" t="s">
        <v>65</v>
      </c>
      <c r="G96" s="40"/>
      <c r="H96" s="41">
        <v>2792.5029700000005</v>
      </c>
      <c r="I96" s="41">
        <v>1229.1048000000001</v>
      </c>
      <c r="J96" s="41"/>
      <c r="K96" s="43">
        <v>1563.3981700000004</v>
      </c>
    </row>
    <row r="97" spans="2:11" x14ac:dyDescent="0.25">
      <c r="B97" s="31"/>
      <c r="C97" s="37"/>
      <c r="D97" s="31"/>
      <c r="E97" s="38">
        <v>31802</v>
      </c>
      <c r="F97" s="39" t="s">
        <v>66</v>
      </c>
      <c r="G97" s="40"/>
      <c r="H97" s="41">
        <v>0</v>
      </c>
      <c r="I97" s="41">
        <v>0</v>
      </c>
      <c r="J97" s="41"/>
      <c r="K97" s="43">
        <v>0</v>
      </c>
    </row>
    <row r="98" spans="2:11" x14ac:dyDescent="0.25">
      <c r="B98" s="31"/>
      <c r="C98" s="37"/>
      <c r="D98" s="31"/>
      <c r="E98" s="38">
        <v>31901</v>
      </c>
      <c r="F98" s="39" t="s">
        <v>67</v>
      </c>
      <c r="G98" s="40"/>
      <c r="H98" s="41">
        <v>0</v>
      </c>
      <c r="I98" s="41">
        <v>0</v>
      </c>
      <c r="J98" s="41"/>
      <c r="K98" s="43">
        <v>0</v>
      </c>
    </row>
    <row r="99" spans="2:11" x14ac:dyDescent="0.25">
      <c r="B99" s="31"/>
      <c r="C99" s="37"/>
      <c r="D99" s="31"/>
      <c r="E99" s="38">
        <v>31902</v>
      </c>
      <c r="F99" s="39" t="s">
        <v>68</v>
      </c>
      <c r="G99" s="40"/>
      <c r="H99" s="41">
        <v>20.779</v>
      </c>
      <c r="I99" s="41">
        <v>1.4</v>
      </c>
      <c r="J99" s="41"/>
      <c r="K99" s="43">
        <v>19.379000000000001</v>
      </c>
    </row>
    <row r="100" spans="2:11" x14ac:dyDescent="0.25">
      <c r="B100" s="31"/>
      <c r="C100" s="37"/>
      <c r="D100" s="31"/>
      <c r="E100" s="38">
        <v>31904</v>
      </c>
      <c r="F100" s="39" t="s">
        <v>69</v>
      </c>
      <c r="G100" s="40"/>
      <c r="H100" s="41">
        <v>217595.53099999999</v>
      </c>
      <c r="I100" s="41">
        <v>186450.35130000001</v>
      </c>
      <c r="J100" s="41"/>
      <c r="K100" s="43">
        <v>31145.179699999979</v>
      </c>
    </row>
    <row r="101" spans="2:11" x14ac:dyDescent="0.25">
      <c r="B101" s="31"/>
      <c r="C101" s="32">
        <v>3200</v>
      </c>
      <c r="D101" s="33" t="s">
        <v>149</v>
      </c>
      <c r="E101" s="32"/>
      <c r="F101" s="34"/>
      <c r="G101" s="28"/>
      <c r="H101" s="35">
        <v>70815.591100000005</v>
      </c>
      <c r="I101" s="35">
        <v>47465.146370000002</v>
      </c>
      <c r="J101" s="28"/>
      <c r="K101" s="36">
        <v>23350.444730000003</v>
      </c>
    </row>
    <row r="102" spans="2:11" x14ac:dyDescent="0.25">
      <c r="B102" s="31"/>
      <c r="C102" s="37"/>
      <c r="D102" s="31"/>
      <c r="E102" s="38">
        <v>32201</v>
      </c>
      <c r="F102" s="39" t="s">
        <v>70</v>
      </c>
      <c r="G102" s="40"/>
      <c r="H102" s="41">
        <v>14544.412</v>
      </c>
      <c r="I102" s="41">
        <v>11977.729090000001</v>
      </c>
      <c r="J102" s="41"/>
      <c r="K102" s="43">
        <v>2566.6829099999995</v>
      </c>
    </row>
    <row r="103" spans="2:11" x14ac:dyDescent="0.25">
      <c r="B103" s="31"/>
      <c r="C103" s="37"/>
      <c r="D103" s="31"/>
      <c r="E103" s="38">
        <v>32301</v>
      </c>
      <c r="F103" s="39" t="s">
        <v>71</v>
      </c>
      <c r="G103" s="40"/>
      <c r="H103" s="41">
        <v>28</v>
      </c>
      <c r="I103" s="41">
        <v>0</v>
      </c>
      <c r="J103" s="41"/>
      <c r="K103" s="43">
        <v>28</v>
      </c>
    </row>
    <row r="104" spans="2:11" x14ac:dyDescent="0.25">
      <c r="B104" s="31"/>
      <c r="C104" s="37"/>
      <c r="D104" s="31"/>
      <c r="E104" s="38">
        <v>32302</v>
      </c>
      <c r="F104" s="39" t="s">
        <v>72</v>
      </c>
      <c r="G104" s="40"/>
      <c r="H104" s="41">
        <v>20.7</v>
      </c>
      <c r="I104" s="41">
        <v>6.4039999999999999</v>
      </c>
      <c r="J104" s="41"/>
      <c r="K104" s="43">
        <v>14.295999999999999</v>
      </c>
    </row>
    <row r="105" spans="2:11" ht="30" x14ac:dyDescent="0.25">
      <c r="B105" s="31"/>
      <c r="C105" s="37"/>
      <c r="D105" s="31"/>
      <c r="E105" s="38">
        <v>32502</v>
      </c>
      <c r="F105" s="39" t="s">
        <v>73</v>
      </c>
      <c r="G105" s="40"/>
      <c r="H105" s="41">
        <v>13574.49</v>
      </c>
      <c r="I105" s="41">
        <v>6449.3538999999992</v>
      </c>
      <c r="J105" s="41"/>
      <c r="K105" s="43">
        <v>7125.1361000000006</v>
      </c>
    </row>
    <row r="106" spans="2:11" x14ac:dyDescent="0.25">
      <c r="B106" s="31"/>
      <c r="C106" s="37"/>
      <c r="D106" s="31"/>
      <c r="E106" s="38">
        <v>32601</v>
      </c>
      <c r="F106" s="39" t="s">
        <v>74</v>
      </c>
      <c r="G106" s="40"/>
      <c r="H106" s="41">
        <v>1683</v>
      </c>
      <c r="I106" s="41">
        <v>1112.3129500000002</v>
      </c>
      <c r="J106" s="41"/>
      <c r="K106" s="43">
        <v>570.68704999999977</v>
      </c>
    </row>
    <row r="107" spans="2:11" x14ac:dyDescent="0.25">
      <c r="B107" s="31"/>
      <c r="C107" s="37"/>
      <c r="D107" s="31"/>
      <c r="E107" s="38">
        <v>32701</v>
      </c>
      <c r="F107" s="39" t="s">
        <v>75</v>
      </c>
      <c r="G107" s="40"/>
      <c r="H107" s="41">
        <v>40964.989100000006</v>
      </c>
      <c r="I107" s="41">
        <v>27919.346429999998</v>
      </c>
      <c r="J107" s="41"/>
      <c r="K107" s="43">
        <v>13045.642670000008</v>
      </c>
    </row>
    <row r="108" spans="2:11" x14ac:dyDescent="0.25">
      <c r="B108" s="31"/>
      <c r="C108" s="37"/>
      <c r="D108" s="31"/>
      <c r="E108" s="38">
        <v>32903</v>
      </c>
      <c r="F108" s="39" t="s">
        <v>76</v>
      </c>
      <c r="G108" s="40"/>
      <c r="H108" s="41">
        <v>0</v>
      </c>
      <c r="I108" s="41">
        <v>0</v>
      </c>
      <c r="J108" s="41"/>
      <c r="K108" s="43">
        <v>0</v>
      </c>
    </row>
    <row r="109" spans="2:11" x14ac:dyDescent="0.25">
      <c r="B109" s="31"/>
      <c r="C109" s="32">
        <v>3300</v>
      </c>
      <c r="D109" s="33" t="s">
        <v>150</v>
      </c>
      <c r="E109" s="32"/>
      <c r="F109" s="34"/>
      <c r="G109" s="28"/>
      <c r="H109" s="35">
        <v>528747.41798000003</v>
      </c>
      <c r="I109" s="35">
        <v>292242.56231999997</v>
      </c>
      <c r="J109" s="28"/>
      <c r="K109" s="36">
        <v>236504.85566000006</v>
      </c>
    </row>
    <row r="110" spans="2:11" x14ac:dyDescent="0.25">
      <c r="B110" s="31"/>
      <c r="C110" s="37"/>
      <c r="D110" s="31"/>
      <c r="E110" s="38">
        <v>33104</v>
      </c>
      <c r="F110" s="39" t="s">
        <v>77</v>
      </c>
      <c r="G110" s="40"/>
      <c r="H110" s="41">
        <v>140283.80926999997</v>
      </c>
      <c r="I110" s="41">
        <v>97582.938759999917</v>
      </c>
      <c r="J110" s="41"/>
      <c r="K110" s="43">
        <v>42700.870510000052</v>
      </c>
    </row>
    <row r="111" spans="2:11" x14ac:dyDescent="0.25">
      <c r="B111" s="31"/>
      <c r="C111" s="37"/>
      <c r="D111" s="31"/>
      <c r="E111" s="38">
        <v>33301</v>
      </c>
      <c r="F111" s="39" t="s">
        <v>78</v>
      </c>
      <c r="G111" s="40"/>
      <c r="H111" s="41">
        <v>226188.43049999999</v>
      </c>
      <c r="I111" s="41">
        <v>91641.11069999999</v>
      </c>
      <c r="J111" s="41"/>
      <c r="K111" s="43">
        <v>134547.3198</v>
      </c>
    </row>
    <row r="112" spans="2:11" x14ac:dyDescent="0.25">
      <c r="B112" s="31"/>
      <c r="C112" s="37"/>
      <c r="D112" s="31"/>
      <c r="E112" s="38">
        <v>33302</v>
      </c>
      <c r="F112" s="39" t="s">
        <v>195</v>
      </c>
      <c r="G112" s="40"/>
      <c r="H112" s="41">
        <v>385</v>
      </c>
      <c r="I112" s="41">
        <v>256.66665999999998</v>
      </c>
      <c r="J112" s="41"/>
      <c r="K112" s="43">
        <v>128.33334000000002</v>
      </c>
    </row>
    <row r="113" spans="2:11" x14ac:dyDescent="0.25">
      <c r="B113" s="31"/>
      <c r="C113" s="37"/>
      <c r="D113" s="31"/>
      <c r="E113" s="38">
        <v>33303</v>
      </c>
      <c r="F113" s="39" t="s">
        <v>79</v>
      </c>
      <c r="G113" s="40"/>
      <c r="H113" s="41">
        <v>60</v>
      </c>
      <c r="I113" s="41">
        <v>0</v>
      </c>
      <c r="J113" s="41"/>
      <c r="K113" s="43">
        <v>60</v>
      </c>
    </row>
    <row r="114" spans="2:11" ht="30" x14ac:dyDescent="0.25">
      <c r="B114" s="31"/>
      <c r="C114" s="37"/>
      <c r="D114" s="31"/>
      <c r="E114" s="38">
        <v>33304</v>
      </c>
      <c r="F114" s="39" t="s">
        <v>80</v>
      </c>
      <c r="G114" s="40"/>
      <c r="H114" s="41">
        <v>22199.9941</v>
      </c>
      <c r="I114" s="41">
        <v>8410.9310600000008</v>
      </c>
      <c r="J114" s="41"/>
      <c r="K114" s="43">
        <v>13789.063039999999</v>
      </c>
    </row>
    <row r="115" spans="2:11" x14ac:dyDescent="0.25">
      <c r="B115" s="31"/>
      <c r="C115" s="37"/>
      <c r="D115" s="31"/>
      <c r="E115" s="38">
        <v>33401</v>
      </c>
      <c r="F115" s="39" t="s">
        <v>81</v>
      </c>
      <c r="G115" s="40"/>
      <c r="H115" s="41">
        <v>6384.1229999999996</v>
      </c>
      <c r="I115" s="41">
        <v>4810.3853600000048</v>
      </c>
      <c r="J115" s="41"/>
      <c r="K115" s="43">
        <v>1573.7376399999948</v>
      </c>
    </row>
    <row r="116" spans="2:11" x14ac:dyDescent="0.25">
      <c r="B116" s="31"/>
      <c r="C116" s="37"/>
      <c r="D116" s="31"/>
      <c r="E116" s="38">
        <v>33501</v>
      </c>
      <c r="F116" s="39" t="s">
        <v>82</v>
      </c>
      <c r="G116" s="40"/>
      <c r="H116" s="41">
        <v>13412.35</v>
      </c>
      <c r="I116" s="41">
        <v>12118.7737</v>
      </c>
      <c r="J116" s="41"/>
      <c r="K116" s="43">
        <v>1293.5763000000006</v>
      </c>
    </row>
    <row r="117" spans="2:11" x14ac:dyDescent="0.25">
      <c r="B117" s="31"/>
      <c r="C117" s="37"/>
      <c r="D117" s="31"/>
      <c r="E117" s="38">
        <v>33601</v>
      </c>
      <c r="F117" s="39" t="s">
        <v>83</v>
      </c>
      <c r="G117" s="40"/>
      <c r="H117" s="41">
        <v>245.79400000000001</v>
      </c>
      <c r="I117" s="41">
        <v>82.6</v>
      </c>
      <c r="J117" s="41"/>
      <c r="K117" s="43">
        <v>163.19400000000002</v>
      </c>
    </row>
    <row r="118" spans="2:11" x14ac:dyDescent="0.25">
      <c r="B118" s="31"/>
      <c r="C118" s="37"/>
      <c r="D118" s="31"/>
      <c r="E118" s="38">
        <v>33602</v>
      </c>
      <c r="F118" s="39" t="s">
        <v>84</v>
      </c>
      <c r="G118" s="40"/>
      <c r="H118" s="41">
        <v>417.846</v>
      </c>
      <c r="I118" s="41">
        <v>136.48339000000004</v>
      </c>
      <c r="J118" s="41"/>
      <c r="K118" s="43">
        <v>281.36260999999996</v>
      </c>
    </row>
    <row r="119" spans="2:11" ht="45" x14ac:dyDescent="0.25">
      <c r="B119" s="31"/>
      <c r="C119" s="37"/>
      <c r="D119" s="31"/>
      <c r="E119" s="38">
        <v>33603</v>
      </c>
      <c r="F119" s="39" t="s">
        <v>196</v>
      </c>
      <c r="G119" s="40"/>
      <c r="H119" s="41">
        <v>4</v>
      </c>
      <c r="I119" s="41">
        <v>0</v>
      </c>
      <c r="J119" s="41"/>
      <c r="K119" s="43">
        <v>4</v>
      </c>
    </row>
    <row r="120" spans="2:11" ht="30" x14ac:dyDescent="0.25">
      <c r="B120" s="31"/>
      <c r="C120" s="37"/>
      <c r="D120" s="31"/>
      <c r="E120" s="38">
        <v>33604</v>
      </c>
      <c r="F120" s="39" t="s">
        <v>85</v>
      </c>
      <c r="G120" s="40"/>
      <c r="H120" s="41">
        <v>154.679</v>
      </c>
      <c r="I120" s="41">
        <v>0.27900000000000003</v>
      </c>
      <c r="J120" s="41"/>
      <c r="K120" s="43">
        <v>154.4</v>
      </c>
    </row>
    <row r="121" spans="2:11" ht="30" x14ac:dyDescent="0.25">
      <c r="B121" s="31"/>
      <c r="C121" s="37"/>
      <c r="D121" s="31"/>
      <c r="E121" s="38">
        <v>33605</v>
      </c>
      <c r="F121" s="39" t="s">
        <v>86</v>
      </c>
      <c r="G121" s="40"/>
      <c r="H121" s="41">
        <v>1014.996</v>
      </c>
      <c r="I121" s="41">
        <v>273.7294</v>
      </c>
      <c r="J121" s="41"/>
      <c r="K121" s="43">
        <v>741.26659999999993</v>
      </c>
    </row>
    <row r="122" spans="2:11" x14ac:dyDescent="0.25">
      <c r="B122" s="31"/>
      <c r="C122" s="37"/>
      <c r="D122" s="31"/>
      <c r="E122" s="38">
        <v>33606</v>
      </c>
      <c r="F122" s="39" t="s">
        <v>199</v>
      </c>
      <c r="G122" s="40"/>
      <c r="H122" s="41">
        <v>0.17299999999999999</v>
      </c>
      <c r="I122" s="41">
        <v>0.17249</v>
      </c>
      <c r="J122" s="41"/>
      <c r="K122" s="43">
        <v>5.0999999999998269E-4</v>
      </c>
    </row>
    <row r="123" spans="2:11" x14ac:dyDescent="0.25">
      <c r="B123" s="31"/>
      <c r="C123" s="37"/>
      <c r="D123" s="31"/>
      <c r="E123" s="38">
        <v>33801</v>
      </c>
      <c r="F123" s="39" t="s">
        <v>87</v>
      </c>
      <c r="G123" s="40"/>
      <c r="H123" s="41">
        <v>19299.000019999999</v>
      </c>
      <c r="I123" s="41">
        <v>17208.937400000013</v>
      </c>
      <c r="J123" s="41"/>
      <c r="K123" s="43">
        <v>2090.0626199999861</v>
      </c>
    </row>
    <row r="124" spans="2:11" x14ac:dyDescent="0.25">
      <c r="B124" s="31"/>
      <c r="C124" s="37"/>
      <c r="D124" s="31"/>
      <c r="E124" s="38">
        <v>33901</v>
      </c>
      <c r="F124" s="39" t="s">
        <v>88</v>
      </c>
      <c r="G124" s="40"/>
      <c r="H124" s="41">
        <v>80950.009999999995</v>
      </c>
      <c r="I124" s="41">
        <v>44659.46</v>
      </c>
      <c r="J124" s="41"/>
      <c r="K124" s="43">
        <v>36290.549999999996</v>
      </c>
    </row>
    <row r="125" spans="2:11" x14ac:dyDescent="0.25">
      <c r="B125" s="31"/>
      <c r="C125" s="37"/>
      <c r="D125" s="31"/>
      <c r="E125" s="38">
        <v>33903</v>
      </c>
      <c r="F125" s="39" t="s">
        <v>89</v>
      </c>
      <c r="G125" s="40"/>
      <c r="H125" s="41">
        <v>17747.213089999997</v>
      </c>
      <c r="I125" s="41">
        <v>15060.0944</v>
      </c>
      <c r="J125" s="41"/>
      <c r="K125" s="43">
        <v>2687.1186899999975</v>
      </c>
    </row>
    <row r="126" spans="2:11" x14ac:dyDescent="0.25">
      <c r="B126" s="31"/>
      <c r="C126" s="32">
        <v>3400</v>
      </c>
      <c r="D126" s="33" t="s">
        <v>151</v>
      </c>
      <c r="E126" s="32"/>
      <c r="F126" s="34"/>
      <c r="G126" s="28"/>
      <c r="H126" s="35">
        <v>5058.0129999999999</v>
      </c>
      <c r="I126" s="35">
        <v>2912.2448799999997</v>
      </c>
      <c r="J126" s="28"/>
      <c r="K126" s="36">
        <v>2145.7681200000002</v>
      </c>
    </row>
    <row r="127" spans="2:11" x14ac:dyDescent="0.25">
      <c r="B127" s="31"/>
      <c r="C127" s="37"/>
      <c r="D127" s="31"/>
      <c r="E127" s="38">
        <v>34101</v>
      </c>
      <c r="F127" s="39" t="s">
        <v>90</v>
      </c>
      <c r="G127" s="40"/>
      <c r="H127" s="41">
        <v>286.19900000000001</v>
      </c>
      <c r="I127" s="41">
        <v>193.18613999999999</v>
      </c>
      <c r="J127" s="41"/>
      <c r="K127" s="43">
        <v>93.012860000000018</v>
      </c>
    </row>
    <row r="128" spans="2:11" x14ac:dyDescent="0.25">
      <c r="B128" s="31"/>
      <c r="C128" s="37"/>
      <c r="D128" s="31"/>
      <c r="E128" s="38">
        <v>34401</v>
      </c>
      <c r="F128" s="39" t="s">
        <v>91</v>
      </c>
      <c r="G128" s="40"/>
      <c r="H128" s="41">
        <v>282.14999999999998</v>
      </c>
      <c r="I128" s="41">
        <v>0</v>
      </c>
      <c r="J128" s="41"/>
      <c r="K128" s="43">
        <v>282.14999999999998</v>
      </c>
    </row>
    <row r="129" spans="2:11" x14ac:dyDescent="0.25">
      <c r="B129" s="31"/>
      <c r="C129" s="37"/>
      <c r="D129" s="31"/>
      <c r="E129" s="38">
        <v>34501</v>
      </c>
      <c r="F129" s="39" t="s">
        <v>92</v>
      </c>
      <c r="G129" s="40"/>
      <c r="H129" s="41">
        <v>3898.2930000000001</v>
      </c>
      <c r="I129" s="41">
        <v>2226.80143</v>
      </c>
      <c r="J129" s="41"/>
      <c r="K129" s="43">
        <v>1671.4915700000001</v>
      </c>
    </row>
    <row r="130" spans="2:11" x14ac:dyDescent="0.25">
      <c r="B130" s="31"/>
      <c r="C130" s="37"/>
      <c r="D130" s="31"/>
      <c r="E130" s="38">
        <v>34601</v>
      </c>
      <c r="F130" s="39" t="s">
        <v>93</v>
      </c>
      <c r="G130" s="40"/>
      <c r="H130" s="41">
        <v>0</v>
      </c>
      <c r="I130" s="41">
        <v>0</v>
      </c>
      <c r="J130" s="41"/>
      <c r="K130" s="43">
        <v>0</v>
      </c>
    </row>
    <row r="131" spans="2:11" x14ac:dyDescent="0.25">
      <c r="B131" s="31"/>
      <c r="C131" s="37"/>
      <c r="D131" s="31"/>
      <c r="E131" s="38">
        <v>34701</v>
      </c>
      <c r="F131" s="39" t="s">
        <v>94</v>
      </c>
      <c r="G131" s="40"/>
      <c r="H131" s="41">
        <v>591.37099999999998</v>
      </c>
      <c r="I131" s="41">
        <v>492.25730999999996</v>
      </c>
      <c r="J131" s="41"/>
      <c r="K131" s="43">
        <v>99.11369000000002</v>
      </c>
    </row>
    <row r="132" spans="2:11" x14ac:dyDescent="0.25">
      <c r="B132" s="31"/>
      <c r="C132" s="32">
        <v>3500</v>
      </c>
      <c r="D132" s="33" t="s">
        <v>152</v>
      </c>
      <c r="E132" s="32"/>
      <c r="F132" s="34"/>
      <c r="G132" s="28"/>
      <c r="H132" s="35">
        <v>29867.713019999999</v>
      </c>
      <c r="I132" s="35">
        <v>21839.083259999999</v>
      </c>
      <c r="J132" s="28"/>
      <c r="K132" s="36">
        <v>8028.6297599999998</v>
      </c>
    </row>
    <row r="133" spans="2:11" ht="30" x14ac:dyDescent="0.25">
      <c r="B133" s="31"/>
      <c r="C133" s="37"/>
      <c r="D133" s="31"/>
      <c r="E133" s="38">
        <v>35101</v>
      </c>
      <c r="F133" s="39" t="s">
        <v>95</v>
      </c>
      <c r="G133" s="40"/>
      <c r="H133" s="41">
        <v>9264.2569999999996</v>
      </c>
      <c r="I133" s="41">
        <v>7098.1449000000002</v>
      </c>
      <c r="J133" s="41"/>
      <c r="K133" s="43">
        <v>2166.1120999999994</v>
      </c>
    </row>
    <row r="134" spans="2:11" x14ac:dyDescent="0.25">
      <c r="B134" s="31"/>
      <c r="C134" s="37"/>
      <c r="D134" s="31"/>
      <c r="E134" s="38">
        <v>35201</v>
      </c>
      <c r="F134" s="39" t="s">
        <v>96</v>
      </c>
      <c r="G134" s="40"/>
      <c r="H134" s="41">
        <v>520.16200000000003</v>
      </c>
      <c r="I134" s="41">
        <v>356.29323999999997</v>
      </c>
      <c r="J134" s="41"/>
      <c r="K134" s="43">
        <v>163.86876000000007</v>
      </c>
    </row>
    <row r="135" spans="2:11" x14ac:dyDescent="0.25">
      <c r="B135" s="31"/>
      <c r="C135" s="37"/>
      <c r="D135" s="31"/>
      <c r="E135" s="38">
        <v>35301</v>
      </c>
      <c r="F135" s="39" t="s">
        <v>97</v>
      </c>
      <c r="G135" s="40"/>
      <c r="H135" s="41">
        <v>0.75</v>
      </c>
      <c r="I135" s="41">
        <v>0</v>
      </c>
      <c r="J135" s="41"/>
      <c r="K135" s="43">
        <v>0.75</v>
      </c>
    </row>
    <row r="136" spans="2:11" ht="30" x14ac:dyDescent="0.25">
      <c r="B136" s="31"/>
      <c r="C136" s="37"/>
      <c r="D136" s="31"/>
      <c r="E136" s="38">
        <v>35501</v>
      </c>
      <c r="F136" s="39" t="s">
        <v>98</v>
      </c>
      <c r="G136" s="40"/>
      <c r="H136" s="41">
        <v>2400.7800000000002</v>
      </c>
      <c r="I136" s="41">
        <v>674.91234000000009</v>
      </c>
      <c r="J136" s="41"/>
      <c r="K136" s="43">
        <v>1725.8676600000001</v>
      </c>
    </row>
    <row r="137" spans="2:11" x14ac:dyDescent="0.25">
      <c r="B137" s="31"/>
      <c r="C137" s="37"/>
      <c r="D137" s="31"/>
      <c r="E137" s="38">
        <v>35701</v>
      </c>
      <c r="F137" s="39" t="s">
        <v>99</v>
      </c>
      <c r="G137" s="40"/>
      <c r="H137" s="41">
        <v>3895.1680000000001</v>
      </c>
      <c r="I137" s="41">
        <v>2514.7219100000002</v>
      </c>
      <c r="J137" s="41"/>
      <c r="K137" s="43">
        <v>1380.4460899999999</v>
      </c>
    </row>
    <row r="138" spans="2:11" x14ac:dyDescent="0.25">
      <c r="B138" s="31"/>
      <c r="C138" s="37"/>
      <c r="D138" s="31"/>
      <c r="E138" s="38">
        <v>35801</v>
      </c>
      <c r="F138" s="39" t="s">
        <v>100</v>
      </c>
      <c r="G138" s="40"/>
      <c r="H138" s="41">
        <v>13600.006019999999</v>
      </c>
      <c r="I138" s="41">
        <v>11147.66202</v>
      </c>
      <c r="J138" s="41"/>
      <c r="K138" s="43">
        <v>2452.3439999999991</v>
      </c>
    </row>
    <row r="139" spans="2:11" x14ac:dyDescent="0.25">
      <c r="B139" s="31"/>
      <c r="C139" s="37"/>
      <c r="D139" s="31"/>
      <c r="E139" s="38">
        <v>35901</v>
      </c>
      <c r="F139" s="39" t="s">
        <v>101</v>
      </c>
      <c r="G139" s="40"/>
      <c r="H139" s="41">
        <v>186.59</v>
      </c>
      <c r="I139" s="41">
        <v>47.348849999999999</v>
      </c>
      <c r="J139" s="41"/>
      <c r="K139" s="43">
        <v>139.24115</v>
      </c>
    </row>
    <row r="140" spans="2:11" x14ac:dyDescent="0.25">
      <c r="B140" s="31"/>
      <c r="C140" s="32">
        <v>3600</v>
      </c>
      <c r="D140" s="33" t="s">
        <v>153</v>
      </c>
      <c r="E140" s="32"/>
      <c r="F140" s="34"/>
      <c r="G140" s="28"/>
      <c r="H140" s="35">
        <v>64126.38</v>
      </c>
      <c r="I140" s="35">
        <v>50974.097999999998</v>
      </c>
      <c r="J140" s="28"/>
      <c r="K140" s="36">
        <v>13152.281999999999</v>
      </c>
    </row>
    <row r="141" spans="2:11" x14ac:dyDescent="0.25">
      <c r="B141" s="31"/>
      <c r="C141" s="37"/>
      <c r="D141" s="31"/>
      <c r="E141" s="38">
        <v>36101</v>
      </c>
      <c r="F141" s="39" t="s">
        <v>102</v>
      </c>
      <c r="G141" s="40"/>
      <c r="H141" s="41">
        <v>60226.383999999998</v>
      </c>
      <c r="I141" s="41">
        <v>49619.697999999997</v>
      </c>
      <c r="J141" s="41"/>
      <c r="K141" s="43">
        <v>10606.686000000002</v>
      </c>
    </row>
    <row r="142" spans="2:11" ht="30" x14ac:dyDescent="0.25">
      <c r="B142" s="31"/>
      <c r="C142" s="37"/>
      <c r="D142" s="31"/>
      <c r="E142" s="38">
        <v>36201</v>
      </c>
      <c r="F142" s="39" t="s">
        <v>194</v>
      </c>
      <c r="G142" s="40"/>
      <c r="H142" s="41">
        <v>399.99599999999998</v>
      </c>
      <c r="I142" s="41">
        <v>0</v>
      </c>
      <c r="J142" s="41"/>
      <c r="K142" s="43">
        <v>399.99599999999998</v>
      </c>
    </row>
    <row r="143" spans="2:11" x14ac:dyDescent="0.25">
      <c r="B143" s="31"/>
      <c r="C143" s="37"/>
      <c r="D143" s="31"/>
      <c r="E143" s="38">
        <v>36901</v>
      </c>
      <c r="F143" s="39" t="s">
        <v>103</v>
      </c>
      <c r="G143" s="40"/>
      <c r="H143" s="41">
        <v>3500</v>
      </c>
      <c r="I143" s="41">
        <v>1354.4</v>
      </c>
      <c r="J143" s="41"/>
      <c r="K143" s="43">
        <v>2145.6</v>
      </c>
    </row>
    <row r="144" spans="2:11" x14ac:dyDescent="0.25">
      <c r="B144" s="31"/>
      <c r="C144" s="32">
        <v>3700</v>
      </c>
      <c r="D144" s="33" t="s">
        <v>154</v>
      </c>
      <c r="E144" s="32"/>
      <c r="F144" s="34"/>
      <c r="G144" s="28"/>
      <c r="H144" s="35">
        <v>29803.430830000005</v>
      </c>
      <c r="I144" s="35">
        <v>16777.235829999998</v>
      </c>
      <c r="J144" s="28"/>
      <c r="K144" s="36">
        <v>13026.195000000007</v>
      </c>
    </row>
    <row r="145" spans="2:11" x14ac:dyDescent="0.25">
      <c r="B145" s="31"/>
      <c r="C145" s="37"/>
      <c r="D145" s="31"/>
      <c r="E145" s="38">
        <v>37101</v>
      </c>
      <c r="F145" s="39" t="s">
        <v>104</v>
      </c>
      <c r="G145" s="40"/>
      <c r="H145" s="41">
        <v>1690.125</v>
      </c>
      <c r="I145" s="41">
        <v>1029.8206599999999</v>
      </c>
      <c r="J145" s="41"/>
      <c r="K145" s="43">
        <v>660.30434000000014</v>
      </c>
    </row>
    <row r="146" spans="2:11" ht="30" x14ac:dyDescent="0.25">
      <c r="B146" s="31"/>
      <c r="C146" s="37"/>
      <c r="D146" s="31"/>
      <c r="E146" s="38">
        <v>37104</v>
      </c>
      <c r="F146" s="39" t="s">
        <v>105</v>
      </c>
      <c r="G146" s="40"/>
      <c r="H146" s="41">
        <v>8523.8850000000002</v>
      </c>
      <c r="I146" s="41">
        <v>4868.3957900000005</v>
      </c>
      <c r="J146" s="41"/>
      <c r="K146" s="43">
        <v>3655.4892099999997</v>
      </c>
    </row>
    <row r="147" spans="2:11" ht="30" x14ac:dyDescent="0.25">
      <c r="B147" s="31"/>
      <c r="C147" s="37"/>
      <c r="D147" s="31"/>
      <c r="E147" s="38">
        <v>37106</v>
      </c>
      <c r="F147" s="39" t="s">
        <v>106</v>
      </c>
      <c r="G147" s="40"/>
      <c r="H147" s="41">
        <v>3004.087</v>
      </c>
      <c r="I147" s="41">
        <v>1276.4491099999998</v>
      </c>
      <c r="J147" s="41"/>
      <c r="K147" s="43">
        <v>1727.6378900000002</v>
      </c>
    </row>
    <row r="148" spans="2:11" x14ac:dyDescent="0.25">
      <c r="B148" s="31"/>
      <c r="C148" s="37"/>
      <c r="D148" s="31"/>
      <c r="E148" s="38">
        <v>37201</v>
      </c>
      <c r="F148" s="39" t="s">
        <v>107</v>
      </c>
      <c r="G148" s="40"/>
      <c r="H148" s="41">
        <v>7767.2960000000003</v>
      </c>
      <c r="I148" s="41">
        <v>5813.6498699999993</v>
      </c>
      <c r="J148" s="41"/>
      <c r="K148" s="43">
        <v>1953.646130000001</v>
      </c>
    </row>
    <row r="149" spans="2:11" ht="30" x14ac:dyDescent="0.25">
      <c r="B149" s="31"/>
      <c r="C149" s="37"/>
      <c r="D149" s="31"/>
      <c r="E149" s="38">
        <v>37204</v>
      </c>
      <c r="F149" s="39" t="s">
        <v>108</v>
      </c>
      <c r="G149" s="40"/>
      <c r="H149" s="41">
        <v>176.83</v>
      </c>
      <c r="I149" s="41">
        <v>0</v>
      </c>
      <c r="J149" s="41"/>
      <c r="K149" s="43">
        <v>176.83</v>
      </c>
    </row>
    <row r="150" spans="2:11" x14ac:dyDescent="0.25">
      <c r="B150" s="31"/>
      <c r="C150" s="37"/>
      <c r="D150" s="31"/>
      <c r="E150" s="38">
        <v>37207</v>
      </c>
      <c r="F150" s="39" t="s">
        <v>109</v>
      </c>
      <c r="G150" s="40"/>
      <c r="H150" s="41">
        <v>264.10300000000001</v>
      </c>
      <c r="I150" s="41">
        <v>246.81692999999999</v>
      </c>
      <c r="J150" s="41"/>
      <c r="K150" s="43">
        <v>17.286070000000024</v>
      </c>
    </row>
    <row r="151" spans="2:11" x14ac:dyDescent="0.25">
      <c r="B151" s="31"/>
      <c r="C151" s="37"/>
      <c r="D151" s="31"/>
      <c r="E151" s="38">
        <v>37501</v>
      </c>
      <c r="F151" s="39" t="s">
        <v>110</v>
      </c>
      <c r="G151" s="40"/>
      <c r="H151" s="41">
        <v>6982.9580000000024</v>
      </c>
      <c r="I151" s="41">
        <v>2838.6194999999989</v>
      </c>
      <c r="J151" s="41"/>
      <c r="K151" s="43">
        <v>4144.3385000000035</v>
      </c>
    </row>
    <row r="152" spans="2:11" ht="30" x14ac:dyDescent="0.25">
      <c r="B152" s="31"/>
      <c r="C152" s="37"/>
      <c r="D152" s="31"/>
      <c r="E152" s="38">
        <v>37504</v>
      </c>
      <c r="F152" s="39" t="s">
        <v>111</v>
      </c>
      <c r="G152" s="40"/>
      <c r="H152" s="41">
        <v>152.34283000000002</v>
      </c>
      <c r="I152" s="41">
        <v>3.73136</v>
      </c>
      <c r="J152" s="41"/>
      <c r="K152" s="43">
        <v>148.61147000000003</v>
      </c>
    </row>
    <row r="153" spans="2:11" ht="30" x14ac:dyDescent="0.25">
      <c r="B153" s="31"/>
      <c r="C153" s="37"/>
      <c r="D153" s="31"/>
      <c r="E153" s="38">
        <v>37602</v>
      </c>
      <c r="F153" s="39" t="s">
        <v>112</v>
      </c>
      <c r="G153" s="40"/>
      <c r="H153" s="41">
        <v>1157.9539999999997</v>
      </c>
      <c r="I153" s="41">
        <v>687.95554999999968</v>
      </c>
      <c r="J153" s="41"/>
      <c r="K153" s="43">
        <v>469.99845000000005</v>
      </c>
    </row>
    <row r="154" spans="2:11" x14ac:dyDescent="0.25">
      <c r="B154" s="31"/>
      <c r="C154" s="37"/>
      <c r="D154" s="31"/>
      <c r="E154" s="38">
        <v>37701</v>
      </c>
      <c r="F154" s="39" t="s">
        <v>200</v>
      </c>
      <c r="G154" s="40"/>
      <c r="H154" s="41">
        <v>11.85</v>
      </c>
      <c r="I154" s="41">
        <v>11.79706</v>
      </c>
      <c r="J154" s="41"/>
      <c r="K154" s="43">
        <v>5.2939999999999543E-2</v>
      </c>
    </row>
    <row r="155" spans="2:11" ht="30" x14ac:dyDescent="0.25">
      <c r="B155" s="31"/>
      <c r="C155" s="37"/>
      <c r="D155" s="31"/>
      <c r="E155" s="38">
        <v>37801</v>
      </c>
      <c r="F155" s="39" t="s">
        <v>113</v>
      </c>
      <c r="G155" s="40"/>
      <c r="H155" s="41">
        <v>72</v>
      </c>
      <c r="I155" s="41">
        <v>0</v>
      </c>
      <c r="J155" s="41"/>
      <c r="K155" s="43">
        <v>72</v>
      </c>
    </row>
    <row r="156" spans="2:11" x14ac:dyDescent="0.25">
      <c r="B156" s="31"/>
      <c r="C156" s="32">
        <v>3800</v>
      </c>
      <c r="D156" s="33" t="s">
        <v>155</v>
      </c>
      <c r="E156" s="32"/>
      <c r="F156" s="34"/>
      <c r="G156" s="28"/>
      <c r="H156" s="35">
        <v>8652.7819999999992</v>
      </c>
      <c r="I156" s="35">
        <v>709.31141000000002</v>
      </c>
      <c r="J156" s="28"/>
      <c r="K156" s="36">
        <v>7943.470589999999</v>
      </c>
    </row>
    <row r="157" spans="2:11" x14ac:dyDescent="0.25">
      <c r="B157" s="31"/>
      <c r="C157" s="37"/>
      <c r="D157" s="31"/>
      <c r="E157" s="38">
        <v>38201</v>
      </c>
      <c r="F157" s="39" t="s">
        <v>114</v>
      </c>
      <c r="G157" s="40"/>
      <c r="H157" s="41">
        <v>507.2</v>
      </c>
      <c r="I157" s="41">
        <v>0</v>
      </c>
      <c r="J157" s="41"/>
      <c r="K157" s="43">
        <v>507.2</v>
      </c>
    </row>
    <row r="158" spans="2:11" x14ac:dyDescent="0.25">
      <c r="B158" s="31"/>
      <c r="C158" s="37"/>
      <c r="D158" s="31"/>
      <c r="E158" s="38">
        <v>38301</v>
      </c>
      <c r="F158" s="39" t="s">
        <v>115</v>
      </c>
      <c r="G158" s="40"/>
      <c r="H158" s="41">
        <v>6914.7820000000002</v>
      </c>
      <c r="I158" s="41">
        <v>153.87531999999999</v>
      </c>
      <c r="J158" s="41"/>
      <c r="K158" s="43">
        <v>6760.9066800000001</v>
      </c>
    </row>
    <row r="159" spans="2:11" x14ac:dyDescent="0.25">
      <c r="B159" s="31"/>
      <c r="C159" s="37"/>
      <c r="D159" s="31"/>
      <c r="E159" s="38">
        <v>38401</v>
      </c>
      <c r="F159" s="39" t="s">
        <v>116</v>
      </c>
      <c r="G159" s="40"/>
      <c r="H159" s="41">
        <v>1057</v>
      </c>
      <c r="I159" s="41">
        <v>490.75788</v>
      </c>
      <c r="J159" s="41"/>
      <c r="K159" s="43">
        <v>566.24212</v>
      </c>
    </row>
    <row r="160" spans="2:11" x14ac:dyDescent="0.25">
      <c r="B160" s="31"/>
      <c r="C160" s="37"/>
      <c r="D160" s="31"/>
      <c r="E160" s="38">
        <v>38501</v>
      </c>
      <c r="F160" s="39" t="s">
        <v>117</v>
      </c>
      <c r="G160" s="40"/>
      <c r="H160" s="41">
        <v>173.8</v>
      </c>
      <c r="I160" s="41">
        <v>64.678209999999993</v>
      </c>
      <c r="J160" s="41"/>
      <c r="K160" s="43">
        <v>109.12179000000002</v>
      </c>
    </row>
    <row r="161" spans="2:11" x14ac:dyDescent="0.25">
      <c r="B161" s="31"/>
      <c r="C161" s="32">
        <v>3900</v>
      </c>
      <c r="D161" s="33" t="s">
        <v>156</v>
      </c>
      <c r="E161" s="32"/>
      <c r="F161" s="34"/>
      <c r="G161" s="28"/>
      <c r="H161" s="35">
        <v>189836.04433000003</v>
      </c>
      <c r="I161" s="35">
        <v>175047.34276999996</v>
      </c>
      <c r="J161" s="28"/>
      <c r="K161" s="36">
        <v>14788.701560000074</v>
      </c>
    </row>
    <row r="162" spans="2:11" x14ac:dyDescent="0.25">
      <c r="B162" s="31"/>
      <c r="C162" s="37"/>
      <c r="D162" s="31"/>
      <c r="E162" s="38">
        <v>39202</v>
      </c>
      <c r="F162" s="39" t="s">
        <v>118</v>
      </c>
      <c r="G162" s="40"/>
      <c r="H162" s="41">
        <v>166727.50605000003</v>
      </c>
      <c r="I162" s="41">
        <v>154740.18170999998</v>
      </c>
      <c r="J162" s="41"/>
      <c r="K162" s="43">
        <v>11987.32434000005</v>
      </c>
    </row>
    <row r="163" spans="2:11" x14ac:dyDescent="0.25">
      <c r="B163" s="31"/>
      <c r="C163" s="37"/>
      <c r="D163" s="31"/>
      <c r="E163" s="38">
        <v>39301</v>
      </c>
      <c r="F163" s="39" t="s">
        <v>119</v>
      </c>
      <c r="G163" s="40"/>
      <c r="H163" s="41">
        <v>141.9</v>
      </c>
      <c r="I163" s="41">
        <v>19.515999999999998</v>
      </c>
      <c r="J163" s="41"/>
      <c r="K163" s="43">
        <v>122.38400000000001</v>
      </c>
    </row>
    <row r="164" spans="2:11" x14ac:dyDescent="0.25">
      <c r="B164" s="31"/>
      <c r="C164" s="37"/>
      <c r="D164" s="31"/>
      <c r="E164" s="38">
        <v>39801</v>
      </c>
      <c r="F164" s="39" t="s">
        <v>121</v>
      </c>
      <c r="G164" s="40"/>
      <c r="H164" s="41">
        <v>21966.638280000014</v>
      </c>
      <c r="I164" s="41">
        <v>19457.645059999977</v>
      </c>
      <c r="J164" s="41"/>
      <c r="K164" s="43">
        <v>2508.9932200000367</v>
      </c>
    </row>
    <row r="165" spans="2:11" x14ac:dyDescent="0.25">
      <c r="B165" s="31"/>
      <c r="C165" s="37"/>
      <c r="D165" s="31"/>
      <c r="E165" s="38">
        <v>39904</v>
      </c>
      <c r="F165" s="39" t="s">
        <v>122</v>
      </c>
      <c r="G165" s="40"/>
      <c r="H165" s="41">
        <v>1000</v>
      </c>
      <c r="I165" s="41">
        <v>830</v>
      </c>
      <c r="J165" s="41"/>
      <c r="K165" s="43">
        <v>170</v>
      </c>
    </row>
    <row r="166" spans="2:11" x14ac:dyDescent="0.25">
      <c r="B166" s="25" t="s">
        <v>123</v>
      </c>
      <c r="C166" s="26"/>
      <c r="D166" s="26"/>
      <c r="E166" s="26"/>
      <c r="F166" s="27"/>
      <c r="G166" s="28"/>
      <c r="H166" s="29">
        <v>911686.01641000179</v>
      </c>
      <c r="I166" s="29">
        <v>846057.67377999972</v>
      </c>
      <c r="J166" s="28"/>
      <c r="K166" s="30">
        <v>65628.342630002066</v>
      </c>
    </row>
    <row r="167" spans="2:11" x14ac:dyDescent="0.25">
      <c r="B167" s="25" t="s">
        <v>57</v>
      </c>
      <c r="C167" s="26"/>
      <c r="D167" s="26"/>
      <c r="E167" s="26"/>
      <c r="F167" s="27"/>
      <c r="G167" s="28"/>
      <c r="H167" s="29">
        <v>9599.2643900000003</v>
      </c>
      <c r="I167" s="29">
        <v>9153.3434800000014</v>
      </c>
      <c r="J167" s="28"/>
      <c r="K167" s="30">
        <v>445.92090999999891</v>
      </c>
    </row>
    <row r="168" spans="2:11" x14ac:dyDescent="0.25">
      <c r="B168" s="31"/>
      <c r="C168" s="32">
        <v>3900</v>
      </c>
      <c r="D168" s="33" t="s">
        <v>156</v>
      </c>
      <c r="E168" s="32"/>
      <c r="F168" s="34"/>
      <c r="G168" s="28"/>
      <c r="H168" s="35">
        <v>9599.2643900000003</v>
      </c>
      <c r="I168" s="35">
        <v>9153.3434800000014</v>
      </c>
      <c r="J168" s="28"/>
      <c r="K168" s="36">
        <v>445.92090999999891</v>
      </c>
    </row>
    <row r="169" spans="2:11" x14ac:dyDescent="0.25">
      <c r="B169" s="31"/>
      <c r="C169" s="37"/>
      <c r="D169" s="31"/>
      <c r="E169" s="38">
        <v>39401</v>
      </c>
      <c r="F169" s="39" t="s">
        <v>120</v>
      </c>
      <c r="G169" s="40"/>
      <c r="H169" s="41">
        <v>8327.6371900000013</v>
      </c>
      <c r="I169" s="41">
        <v>8327.6371900000013</v>
      </c>
      <c r="J169" s="41"/>
      <c r="K169" s="43">
        <v>0</v>
      </c>
    </row>
    <row r="170" spans="2:11" x14ac:dyDescent="0.25">
      <c r="B170" s="31"/>
      <c r="C170" s="37"/>
      <c r="D170" s="31"/>
      <c r="E170" s="38">
        <v>39501</v>
      </c>
      <c r="F170" s="39" t="s">
        <v>124</v>
      </c>
      <c r="G170" s="40"/>
      <c r="H170" s="41">
        <v>1271.6271999999999</v>
      </c>
      <c r="I170" s="41">
        <v>825.70628999999997</v>
      </c>
      <c r="J170" s="41"/>
      <c r="K170" s="43">
        <v>445.92090999999994</v>
      </c>
    </row>
    <row r="171" spans="2:11" x14ac:dyDescent="0.25">
      <c r="B171" s="25" t="s">
        <v>125</v>
      </c>
      <c r="C171" s="26"/>
      <c r="D171" s="26"/>
      <c r="E171" s="26"/>
      <c r="F171" s="27"/>
      <c r="G171" s="28"/>
      <c r="H171" s="29">
        <v>902086.75202000176</v>
      </c>
      <c r="I171" s="29">
        <v>836904.33029999968</v>
      </c>
      <c r="J171" s="28"/>
      <c r="K171" s="30">
        <v>65182.421720002079</v>
      </c>
    </row>
    <row r="172" spans="2:11" x14ac:dyDescent="0.25">
      <c r="B172" s="31"/>
      <c r="C172" s="32">
        <v>4400</v>
      </c>
      <c r="D172" s="33" t="s">
        <v>157</v>
      </c>
      <c r="E172" s="32"/>
      <c r="F172" s="34"/>
      <c r="G172" s="28"/>
      <c r="H172" s="35">
        <v>1636.752</v>
      </c>
      <c r="I172" s="35">
        <v>1619.8387299999999</v>
      </c>
      <c r="J172" s="28"/>
      <c r="K172" s="36">
        <v>16.913270000000011</v>
      </c>
    </row>
    <row r="173" spans="2:11" x14ac:dyDescent="0.25">
      <c r="B173" s="31"/>
      <c r="C173" s="37"/>
      <c r="D173" s="31"/>
      <c r="E173" s="38">
        <v>44103</v>
      </c>
      <c r="F173" s="39" t="s">
        <v>126</v>
      </c>
      <c r="G173" s="40"/>
      <c r="H173" s="41">
        <v>916.65199999999993</v>
      </c>
      <c r="I173" s="41">
        <v>899.79072999999983</v>
      </c>
      <c r="J173" s="41"/>
      <c r="K173" s="43">
        <v>16.861270000000104</v>
      </c>
    </row>
    <row r="174" spans="2:11" x14ac:dyDescent="0.25">
      <c r="B174" s="31"/>
      <c r="C174" s="37"/>
      <c r="D174" s="31"/>
      <c r="E174" s="38">
        <v>44106</v>
      </c>
      <c r="F174" s="39" t="s">
        <v>127</v>
      </c>
      <c r="G174" s="40"/>
      <c r="H174" s="41">
        <v>720.1</v>
      </c>
      <c r="I174" s="41">
        <v>720.048</v>
      </c>
      <c r="J174" s="41"/>
      <c r="K174" s="43">
        <v>5.2000000000020918E-2</v>
      </c>
    </row>
    <row r="175" spans="2:11" x14ac:dyDescent="0.25">
      <c r="B175" s="31"/>
      <c r="C175" s="32">
        <v>4600</v>
      </c>
      <c r="D175" s="33" t="s">
        <v>158</v>
      </c>
      <c r="E175" s="32"/>
      <c r="F175" s="34"/>
      <c r="G175" s="28"/>
      <c r="H175" s="35">
        <v>899895.00002000178</v>
      </c>
      <c r="I175" s="35">
        <v>835039.69198999973</v>
      </c>
      <c r="J175" s="28"/>
      <c r="K175" s="36">
        <v>64855.308030002052</v>
      </c>
    </row>
    <row r="176" spans="2:11" x14ac:dyDescent="0.25">
      <c r="B176" s="31"/>
      <c r="C176" s="37"/>
      <c r="D176" s="31"/>
      <c r="E176" s="38">
        <v>46101</v>
      </c>
      <c r="F176" s="39" t="s">
        <v>128</v>
      </c>
      <c r="G176" s="40"/>
      <c r="H176" s="41">
        <v>899895.00002000178</v>
      </c>
      <c r="I176" s="41">
        <v>835039.69198999973</v>
      </c>
      <c r="J176" s="41"/>
      <c r="K176" s="43">
        <v>64855.308030002052</v>
      </c>
    </row>
    <row r="177" spans="2:11" x14ac:dyDescent="0.25">
      <c r="B177" s="31"/>
      <c r="C177" s="32">
        <v>4800</v>
      </c>
      <c r="D177" s="33" t="s">
        <v>159</v>
      </c>
      <c r="E177" s="32"/>
      <c r="F177" s="34"/>
      <c r="G177" s="28"/>
      <c r="H177" s="35">
        <v>300</v>
      </c>
      <c r="I177" s="35">
        <v>0</v>
      </c>
      <c r="J177" s="28"/>
      <c r="K177" s="36">
        <v>300</v>
      </c>
    </row>
    <row r="178" spans="2:11" x14ac:dyDescent="0.25">
      <c r="B178" s="31"/>
      <c r="C178" s="37"/>
      <c r="D178" s="31"/>
      <c r="E178" s="38">
        <v>48101</v>
      </c>
      <c r="F178" s="39" t="s">
        <v>129</v>
      </c>
      <c r="G178" s="40"/>
      <c r="H178" s="41">
        <v>300</v>
      </c>
      <c r="I178" s="41">
        <v>0</v>
      </c>
      <c r="J178" s="41"/>
      <c r="K178" s="43">
        <v>300</v>
      </c>
    </row>
    <row r="179" spans="2:11" x14ac:dyDescent="0.25">
      <c r="B179" s="31"/>
      <c r="C179" s="32">
        <v>4900</v>
      </c>
      <c r="D179" s="33" t="s">
        <v>160</v>
      </c>
      <c r="E179" s="32"/>
      <c r="F179" s="34"/>
      <c r="G179" s="28"/>
      <c r="H179" s="35">
        <v>255</v>
      </c>
      <c r="I179" s="35">
        <v>244.79957999999999</v>
      </c>
      <c r="J179" s="28"/>
      <c r="K179" s="36">
        <v>10.200420000000008</v>
      </c>
    </row>
    <row r="180" spans="2:11" x14ac:dyDescent="0.25">
      <c r="B180" s="31"/>
      <c r="C180" s="37"/>
      <c r="D180" s="31"/>
      <c r="E180" s="38">
        <v>49201</v>
      </c>
      <c r="F180" s="39" t="s">
        <v>130</v>
      </c>
      <c r="G180" s="40"/>
      <c r="H180" s="41">
        <v>255</v>
      </c>
      <c r="I180" s="41">
        <v>244.79957999999999</v>
      </c>
      <c r="J180" s="41"/>
      <c r="K180" s="43">
        <v>10.200420000000008</v>
      </c>
    </row>
    <row r="181" spans="2:11" x14ac:dyDescent="0.25">
      <c r="B181" s="20" t="s">
        <v>131</v>
      </c>
      <c r="C181" s="21"/>
      <c r="D181" s="20"/>
      <c r="E181" s="21"/>
      <c r="F181" s="22"/>
      <c r="G181" s="16"/>
      <c r="H181" s="23">
        <v>11512.375</v>
      </c>
      <c r="I181" s="23">
        <v>11201.62362</v>
      </c>
      <c r="J181" s="16"/>
      <c r="K181" s="24">
        <v>310.7513799999997</v>
      </c>
    </row>
    <row r="182" spans="2:11" x14ac:dyDescent="0.25">
      <c r="B182" s="25" t="s">
        <v>132</v>
      </c>
      <c r="C182" s="26"/>
      <c r="D182" s="26"/>
      <c r="E182" s="26"/>
      <c r="F182" s="27"/>
      <c r="G182" s="28"/>
      <c r="H182" s="29">
        <v>11512.375</v>
      </c>
      <c r="I182" s="29">
        <v>11201.62362</v>
      </c>
      <c r="J182" s="28"/>
      <c r="K182" s="30">
        <v>310.7513799999997</v>
      </c>
    </row>
    <row r="183" spans="2:11" x14ac:dyDescent="0.25">
      <c r="B183" s="31"/>
      <c r="C183" s="32">
        <v>5100</v>
      </c>
      <c r="D183" s="33" t="s">
        <v>161</v>
      </c>
      <c r="E183" s="32"/>
      <c r="F183" s="34"/>
      <c r="G183" s="28"/>
      <c r="H183" s="35">
        <v>8946.3220000000001</v>
      </c>
      <c r="I183" s="35">
        <v>8686.5040000000008</v>
      </c>
      <c r="J183" s="28"/>
      <c r="K183" s="36">
        <v>259.8179999999993</v>
      </c>
    </row>
    <row r="184" spans="2:11" x14ac:dyDescent="0.25">
      <c r="B184" s="31"/>
      <c r="C184" s="37"/>
      <c r="D184" s="31"/>
      <c r="E184" s="38">
        <v>51101</v>
      </c>
      <c r="F184" s="39" t="s">
        <v>133</v>
      </c>
      <c r="G184" s="40"/>
      <c r="H184" s="41">
        <v>8946.3220000000001</v>
      </c>
      <c r="I184" s="41">
        <v>8686.5040000000008</v>
      </c>
      <c r="J184" s="41"/>
      <c r="K184" s="43">
        <v>259.8179999999993</v>
      </c>
    </row>
    <row r="185" spans="2:11" x14ac:dyDescent="0.25">
      <c r="B185" s="31"/>
      <c r="C185" s="37"/>
      <c r="D185" s="31"/>
      <c r="E185" s="38">
        <v>51901</v>
      </c>
      <c r="F185" s="39" t="s">
        <v>190</v>
      </c>
      <c r="G185" s="49"/>
      <c r="H185" s="41">
        <v>0</v>
      </c>
      <c r="I185" s="41">
        <v>0</v>
      </c>
      <c r="J185" s="42"/>
      <c r="K185" s="43">
        <v>0</v>
      </c>
    </row>
    <row r="186" spans="2:11" x14ac:dyDescent="0.25">
      <c r="B186" s="31"/>
      <c r="C186" s="32">
        <v>5600</v>
      </c>
      <c r="D186" s="33" t="s">
        <v>162</v>
      </c>
      <c r="E186" s="32"/>
      <c r="F186" s="34"/>
      <c r="G186" s="28"/>
      <c r="H186" s="35">
        <v>2566.0529999999999</v>
      </c>
      <c r="I186" s="35">
        <v>2515.1196199999999</v>
      </c>
      <c r="J186" s="28"/>
      <c r="K186" s="36">
        <v>50.933379999999943</v>
      </c>
    </row>
    <row r="187" spans="2:11" x14ac:dyDescent="0.25">
      <c r="B187" s="31"/>
      <c r="C187" s="37"/>
      <c r="D187" s="31"/>
      <c r="E187" s="38">
        <v>56601</v>
      </c>
      <c r="F187" s="39" t="s">
        <v>197</v>
      </c>
      <c r="G187" s="40"/>
      <c r="H187" s="41">
        <v>2566.0529999999999</v>
      </c>
      <c r="I187" s="41">
        <v>2515.1196199999999</v>
      </c>
      <c r="J187" s="41"/>
      <c r="K187" s="43">
        <v>50.933379999999943</v>
      </c>
    </row>
    <row r="188" spans="2:11" s="3" customFormat="1" ht="3" customHeight="1" thickBot="1" x14ac:dyDescent="0.3">
      <c r="B188" s="44"/>
      <c r="C188" s="44"/>
      <c r="D188" s="44"/>
      <c r="E188" s="44"/>
      <c r="F188" s="45"/>
      <c r="G188" s="46"/>
      <c r="H188" s="47"/>
      <c r="I188" s="47"/>
      <c r="J188" s="46"/>
      <c r="K188" s="47"/>
    </row>
  </sheetData>
  <mergeCells count="3">
    <mergeCell ref="B1:K1"/>
    <mergeCell ref="B2:K2"/>
    <mergeCell ref="B3:K3"/>
  </mergeCells>
  <pageMargins left="0.19685039370078741" right="0.19685039370078741" top="0.59055118110236227" bottom="0.39370078740157483" header="0.31496062992125984" footer="0.31496062992125984"/>
  <pageSetup scale="7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R190"/>
  <sheetViews>
    <sheetView showGridLines="0" workbookViewId="0"/>
  </sheetViews>
  <sheetFormatPr baseColWidth="10" defaultRowHeight="15" x14ac:dyDescent="0.25"/>
  <cols>
    <col min="1" max="1" width="3.28515625" customWidth="1"/>
    <col min="2" max="2" width="1.140625" customWidth="1"/>
    <col min="3" max="3" width="5" style="2" bestFit="1" customWidth="1"/>
    <col min="4" max="4" width="1.28515625" customWidth="1"/>
    <col min="5" max="5" width="6.28515625" style="2" customWidth="1"/>
    <col min="6" max="6" width="64.42578125" customWidth="1"/>
    <col min="7" max="14" width="9" customWidth="1"/>
    <col min="15" max="15" width="11.42578125" customWidth="1"/>
    <col min="16" max="16" width="9" customWidth="1"/>
    <col min="17" max="17" width="11" customWidth="1"/>
    <col min="18" max="18" width="10.140625" bestFit="1" customWidth="1"/>
    <col min="19" max="19" width="3.28515625" customWidth="1"/>
  </cols>
  <sheetData>
    <row r="1" spans="2:18" s="3" customFormat="1" x14ac:dyDescent="0.25">
      <c r="B1" s="103" t="s">
        <v>163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8"/>
      <c r="R1" s="8"/>
    </row>
    <row r="2" spans="2:18" s="3" customFormat="1" x14ac:dyDescent="0.25">
      <c r="B2" s="104" t="s">
        <v>171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8"/>
      <c r="R2" s="8"/>
    </row>
    <row r="3" spans="2:18" s="3" customFormat="1" x14ac:dyDescent="0.25">
      <c r="B3" s="104" t="s">
        <v>165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8"/>
      <c r="R3" s="8"/>
    </row>
    <row r="7" spans="2:18" s="1" customFormat="1" x14ac:dyDescent="0.25">
      <c r="B7" s="52"/>
      <c r="C7" s="52"/>
      <c r="D7" s="52"/>
      <c r="E7" s="52"/>
      <c r="F7" s="53"/>
      <c r="G7" s="54" t="s">
        <v>172</v>
      </c>
      <c r="H7" s="54" t="s">
        <v>173</v>
      </c>
      <c r="I7" s="54" t="s">
        <v>174</v>
      </c>
      <c r="J7" s="54" t="s">
        <v>175</v>
      </c>
      <c r="K7" s="54" t="s">
        <v>176</v>
      </c>
      <c r="L7" s="54" t="s">
        <v>177</v>
      </c>
      <c r="M7" s="54" t="s">
        <v>178</v>
      </c>
      <c r="N7" s="54" t="s">
        <v>179</v>
      </c>
      <c r="O7" s="54" t="s">
        <v>180</v>
      </c>
      <c r="P7" s="54" t="s">
        <v>181</v>
      </c>
      <c r="Q7" s="54" t="s">
        <v>182</v>
      </c>
      <c r="R7" s="54" t="s">
        <v>183</v>
      </c>
    </row>
    <row r="8" spans="2:18" ht="3.75" customHeight="1" x14ac:dyDescent="0.25">
      <c r="B8" s="8"/>
      <c r="C8" s="4"/>
      <c r="D8" s="8"/>
      <c r="E8" s="4"/>
      <c r="F8" s="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s="1" customFormat="1" x14ac:dyDescent="0.25">
      <c r="B9" s="13" t="s">
        <v>168</v>
      </c>
      <c r="C9" s="14"/>
      <c r="D9" s="13"/>
      <c r="E9" s="55"/>
      <c r="F9" s="56"/>
      <c r="G9" s="57">
        <f t="shared" ref="G9:R9" si="0">+G11+G183</f>
        <v>264228.59232719999</v>
      </c>
      <c r="H9" s="57">
        <f t="shared" si="0"/>
        <v>250320.97959336999</v>
      </c>
      <c r="I9" s="57">
        <f t="shared" si="0"/>
        <v>255783.35963899997</v>
      </c>
      <c r="J9" s="57">
        <f t="shared" si="0"/>
        <v>269236.17117210996</v>
      </c>
      <c r="K9" s="57">
        <f t="shared" si="0"/>
        <v>249465.35551760002</v>
      </c>
      <c r="L9" s="57">
        <f t="shared" si="0"/>
        <v>249082.12097450002</v>
      </c>
      <c r="M9" s="57">
        <f t="shared" si="0"/>
        <v>257875.08798305999</v>
      </c>
      <c r="N9" s="57">
        <f t="shared" si="0"/>
        <v>251312.70875562</v>
      </c>
      <c r="O9" s="57">
        <f t="shared" si="0"/>
        <v>251051.79733989999</v>
      </c>
      <c r="P9" s="57">
        <f t="shared" si="0"/>
        <v>248913.25921200006</v>
      </c>
      <c r="Q9" s="57">
        <f t="shared" si="0"/>
        <v>245380.46649999992</v>
      </c>
      <c r="R9" s="57">
        <f t="shared" si="0"/>
        <v>236750.80677</v>
      </c>
    </row>
    <row r="10" spans="2:18" ht="3.75" customHeight="1" x14ac:dyDescent="0.25">
      <c r="B10" s="8"/>
      <c r="C10" s="4"/>
      <c r="D10" s="8"/>
      <c r="E10" s="4"/>
      <c r="F10" s="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x14ac:dyDescent="0.25">
      <c r="B11" s="21" t="s">
        <v>169</v>
      </c>
      <c r="C11" s="58"/>
      <c r="D11" s="58"/>
      <c r="E11" s="58"/>
      <c r="F11" s="59"/>
      <c r="G11" s="58">
        <f t="shared" ref="G11:R11" si="1">+G12+G45+G168</f>
        <v>264228.59232719999</v>
      </c>
      <c r="H11" s="58">
        <f t="shared" si="1"/>
        <v>250320.97959336999</v>
      </c>
      <c r="I11" s="58">
        <f t="shared" si="1"/>
        <v>255783.35963899997</v>
      </c>
      <c r="J11" s="58">
        <f t="shared" si="1"/>
        <v>260289.84917210997</v>
      </c>
      <c r="K11" s="58">
        <f t="shared" si="1"/>
        <v>246899.30251760001</v>
      </c>
      <c r="L11" s="58">
        <f t="shared" si="1"/>
        <v>249082.12097450002</v>
      </c>
      <c r="M11" s="58">
        <f t="shared" si="1"/>
        <v>257875.08798305999</v>
      </c>
      <c r="N11" s="58">
        <f t="shared" si="1"/>
        <v>251312.70875562</v>
      </c>
      <c r="O11" s="58">
        <f t="shared" si="1"/>
        <v>251051.79733989999</v>
      </c>
      <c r="P11" s="58">
        <f t="shared" si="1"/>
        <v>248913.25921200006</v>
      </c>
      <c r="Q11" s="58">
        <f t="shared" si="1"/>
        <v>245380.46649999992</v>
      </c>
      <c r="R11" s="58">
        <f t="shared" si="1"/>
        <v>236750.80677</v>
      </c>
    </row>
    <row r="12" spans="2:18" x14ac:dyDescent="0.25">
      <c r="B12" s="60" t="s">
        <v>0</v>
      </c>
      <c r="C12" s="61"/>
      <c r="D12" s="60"/>
      <c r="E12" s="61"/>
      <c r="F12" s="62"/>
      <c r="G12" s="63">
        <v>73905.288887200004</v>
      </c>
      <c r="H12" s="63">
        <v>73895.486342799995</v>
      </c>
      <c r="I12" s="63">
        <v>73895.482001899989</v>
      </c>
      <c r="J12" s="63">
        <v>93895.484942109993</v>
      </c>
      <c r="K12" s="63">
        <v>73895.484737599996</v>
      </c>
      <c r="L12" s="63">
        <v>75888.281874500011</v>
      </c>
      <c r="M12" s="63">
        <v>75888.281003060009</v>
      </c>
      <c r="N12" s="63">
        <v>75888.280425620003</v>
      </c>
      <c r="O12" s="63">
        <v>75888.281009899991</v>
      </c>
      <c r="P12" s="63">
        <v>75888.280851999996</v>
      </c>
      <c r="Q12" s="63">
        <v>75888.281529999978</v>
      </c>
      <c r="R12" s="63">
        <v>61985.517139999996</v>
      </c>
    </row>
    <row r="13" spans="2:18" x14ac:dyDescent="0.25">
      <c r="B13" s="8"/>
      <c r="C13" s="64">
        <v>1100</v>
      </c>
      <c r="D13" s="65" t="s">
        <v>134</v>
      </c>
      <c r="E13" s="64"/>
      <c r="F13" s="66"/>
      <c r="G13" s="67">
        <v>25691.170989999999</v>
      </c>
      <c r="H13" s="67">
        <v>25691.887379999989</v>
      </c>
      <c r="I13" s="67">
        <v>25691.887019999995</v>
      </c>
      <c r="J13" s="67">
        <v>25691.887009999999</v>
      </c>
      <c r="K13" s="67">
        <v>25691.88704999999</v>
      </c>
      <c r="L13" s="67">
        <v>25691.886970000003</v>
      </c>
      <c r="M13" s="67">
        <v>25691.88696</v>
      </c>
      <c r="N13" s="67">
        <v>22743.342570000004</v>
      </c>
      <c r="O13" s="67">
        <v>26523.343959999998</v>
      </c>
      <c r="P13" s="67">
        <v>26523.343959999998</v>
      </c>
      <c r="Q13" s="67">
        <v>25362.456019999994</v>
      </c>
      <c r="R13" s="67">
        <v>22298.88103</v>
      </c>
    </row>
    <row r="14" spans="2:18" x14ac:dyDescent="0.25">
      <c r="B14" s="8"/>
      <c r="C14" s="4"/>
      <c r="D14" s="8"/>
      <c r="E14" s="68">
        <v>11301</v>
      </c>
      <c r="F14" s="69" t="s">
        <v>1</v>
      </c>
      <c r="G14" s="70">
        <v>25691.170989999999</v>
      </c>
      <c r="H14" s="70">
        <v>25691.887379999989</v>
      </c>
      <c r="I14" s="70">
        <v>25691.887019999995</v>
      </c>
      <c r="J14" s="70">
        <v>25691.887009999999</v>
      </c>
      <c r="K14" s="70">
        <v>25691.88704999999</v>
      </c>
      <c r="L14" s="70">
        <v>25691.886970000003</v>
      </c>
      <c r="M14" s="70">
        <v>25691.88696</v>
      </c>
      <c r="N14" s="70">
        <v>22743.342570000004</v>
      </c>
      <c r="O14" s="70">
        <v>26523.343959999998</v>
      </c>
      <c r="P14" s="70">
        <v>26523.343959999998</v>
      </c>
      <c r="Q14" s="70">
        <v>25362.456019999994</v>
      </c>
      <c r="R14" s="70">
        <v>22298.88103</v>
      </c>
    </row>
    <row r="15" spans="2:18" x14ac:dyDescent="0.25">
      <c r="B15" s="8"/>
      <c r="C15" s="64">
        <v>1200</v>
      </c>
      <c r="D15" s="65" t="s">
        <v>135</v>
      </c>
      <c r="E15" s="64"/>
      <c r="F15" s="66"/>
      <c r="G15" s="67">
        <v>1589.874</v>
      </c>
      <c r="H15" s="67">
        <v>1589.876</v>
      </c>
      <c r="I15" s="67">
        <v>1589.877</v>
      </c>
      <c r="J15" s="67">
        <v>169.21899999999999</v>
      </c>
      <c r="K15" s="67">
        <v>169.21899999999999</v>
      </c>
      <c r="L15" s="67">
        <v>169.21899999999999</v>
      </c>
      <c r="M15" s="67">
        <v>169.21899999999999</v>
      </c>
      <c r="N15" s="67">
        <v>169.21899999999999</v>
      </c>
      <c r="O15" s="67">
        <v>169.21899999999999</v>
      </c>
      <c r="P15" s="67">
        <v>169.21899999999999</v>
      </c>
      <c r="Q15" s="67">
        <v>169.21899999999999</v>
      </c>
      <c r="R15" s="67">
        <v>169.21600000000001</v>
      </c>
    </row>
    <row r="16" spans="2:18" x14ac:dyDescent="0.25">
      <c r="B16" s="8"/>
      <c r="C16" s="4"/>
      <c r="D16" s="8"/>
      <c r="E16" s="68">
        <v>12101</v>
      </c>
      <c r="F16" s="69" t="s">
        <v>2</v>
      </c>
      <c r="G16" s="70">
        <v>169.21899999999999</v>
      </c>
      <c r="H16" s="70">
        <v>169.21899999999999</v>
      </c>
      <c r="I16" s="70">
        <v>169.21899999999999</v>
      </c>
      <c r="J16" s="70">
        <v>169.21899999999999</v>
      </c>
      <c r="K16" s="70">
        <v>169.21899999999999</v>
      </c>
      <c r="L16" s="70">
        <v>169.21899999999999</v>
      </c>
      <c r="M16" s="70">
        <v>169.21899999999999</v>
      </c>
      <c r="N16" s="70">
        <v>169.21899999999999</v>
      </c>
      <c r="O16" s="70">
        <v>169.21899999999999</v>
      </c>
      <c r="P16" s="70">
        <v>169.21899999999999</v>
      </c>
      <c r="Q16" s="70">
        <v>169.21899999999999</v>
      </c>
      <c r="R16" s="70">
        <v>169.21600000000001</v>
      </c>
    </row>
    <row r="17" spans="2:18" x14ac:dyDescent="0.25">
      <c r="B17" s="8"/>
      <c r="C17" s="4"/>
      <c r="D17" s="8"/>
      <c r="E17" s="68">
        <v>12201</v>
      </c>
      <c r="F17" s="69" t="s">
        <v>3</v>
      </c>
      <c r="G17" s="70">
        <v>1420.655</v>
      </c>
      <c r="H17" s="70">
        <v>1420.6569999999999</v>
      </c>
      <c r="I17" s="70">
        <v>1420.6579999999999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</row>
    <row r="18" spans="2:18" x14ac:dyDescent="0.25">
      <c r="B18" s="8"/>
      <c r="C18" s="64">
        <v>1300</v>
      </c>
      <c r="D18" s="65" t="s">
        <v>136</v>
      </c>
      <c r="E18" s="64"/>
      <c r="F18" s="66"/>
      <c r="G18" s="67">
        <v>16664.127790000002</v>
      </c>
      <c r="H18" s="67">
        <v>16664.128940000002</v>
      </c>
      <c r="I18" s="67">
        <v>16664.154029999998</v>
      </c>
      <c r="J18" s="67">
        <v>16664.129000000001</v>
      </c>
      <c r="K18" s="67">
        <v>16664.128999999997</v>
      </c>
      <c r="L18" s="67">
        <v>16664.129629999996</v>
      </c>
      <c r="M18" s="67">
        <v>16664.128989999994</v>
      </c>
      <c r="N18" s="67">
        <v>19504.20392</v>
      </c>
      <c r="O18" s="67">
        <v>17271.006029999997</v>
      </c>
      <c r="P18" s="67">
        <v>17271.006019999997</v>
      </c>
      <c r="Q18" s="67">
        <v>17271.006009999983</v>
      </c>
      <c r="R18" s="67">
        <v>15054.27275</v>
      </c>
    </row>
    <row r="19" spans="2:18" x14ac:dyDescent="0.25">
      <c r="B19" s="8"/>
      <c r="C19" s="4"/>
      <c r="D19" s="8"/>
      <c r="E19" s="68">
        <v>13101</v>
      </c>
      <c r="F19" s="69" t="s">
        <v>4</v>
      </c>
      <c r="G19" s="70">
        <v>3612.1560000000004</v>
      </c>
      <c r="H19" s="70">
        <v>3612.1560000000022</v>
      </c>
      <c r="I19" s="70">
        <v>3612.1560000000013</v>
      </c>
      <c r="J19" s="70">
        <v>3612.1560000000018</v>
      </c>
      <c r="K19" s="70">
        <v>3612.1560000000013</v>
      </c>
      <c r="L19" s="70">
        <v>3612.1565999999993</v>
      </c>
      <c r="M19" s="70">
        <v>3612.155999999999</v>
      </c>
      <c r="N19" s="70">
        <v>4419.5839999999998</v>
      </c>
      <c r="O19" s="70">
        <v>3713.0850000000005</v>
      </c>
      <c r="P19" s="70">
        <v>3713.0850000000019</v>
      </c>
      <c r="Q19" s="70">
        <v>3713.0850200000004</v>
      </c>
      <c r="R19" s="70">
        <v>4628.8064400000012</v>
      </c>
    </row>
    <row r="20" spans="2:18" x14ac:dyDescent="0.25">
      <c r="B20" s="8"/>
      <c r="C20" s="4"/>
      <c r="D20" s="8"/>
      <c r="E20" s="68">
        <v>13201</v>
      </c>
      <c r="F20" s="69" t="s">
        <v>5</v>
      </c>
      <c r="G20" s="70">
        <v>1045.1968499999998</v>
      </c>
      <c r="H20" s="70">
        <v>1045.1970200000001</v>
      </c>
      <c r="I20" s="70">
        <v>1045.2220000000002</v>
      </c>
      <c r="J20" s="70">
        <v>1045.1969999999999</v>
      </c>
      <c r="K20" s="70">
        <v>1045.1969999999999</v>
      </c>
      <c r="L20" s="70">
        <v>1045.1970000000001</v>
      </c>
      <c r="M20" s="70">
        <v>1045.1969999999999</v>
      </c>
      <c r="N20" s="70">
        <v>1230.7660000000001</v>
      </c>
      <c r="O20" s="70">
        <v>1068.3839999999998</v>
      </c>
      <c r="P20" s="70">
        <v>1068.3840000000002</v>
      </c>
      <c r="Q20" s="70">
        <v>1068.384</v>
      </c>
      <c r="R20" s="70">
        <v>268.38350999999977</v>
      </c>
    </row>
    <row r="21" spans="2:18" x14ac:dyDescent="0.25">
      <c r="B21" s="8"/>
      <c r="C21" s="4"/>
      <c r="D21" s="8"/>
      <c r="E21" s="68">
        <v>13202</v>
      </c>
      <c r="F21" s="69" t="s">
        <v>6</v>
      </c>
      <c r="G21" s="70">
        <v>11597.184960000001</v>
      </c>
      <c r="H21" s="70">
        <v>11597.184999999999</v>
      </c>
      <c r="I21" s="70">
        <v>11597.185039999997</v>
      </c>
      <c r="J21" s="70">
        <v>11597.185019999999</v>
      </c>
      <c r="K21" s="70">
        <v>11597.185019999997</v>
      </c>
      <c r="L21" s="70">
        <v>11597.184979999998</v>
      </c>
      <c r="M21" s="70">
        <v>11597.184969999995</v>
      </c>
      <c r="N21" s="70">
        <v>13444.262959999996</v>
      </c>
      <c r="O21" s="70">
        <v>12079.946019999998</v>
      </c>
      <c r="P21" s="70">
        <v>12079.946039999993</v>
      </c>
      <c r="Q21" s="70">
        <v>12279.945949999974</v>
      </c>
      <c r="R21" s="70">
        <v>12447.49078</v>
      </c>
    </row>
    <row r="22" spans="2:18" x14ac:dyDescent="0.25">
      <c r="B22" s="8"/>
      <c r="C22" s="4"/>
      <c r="D22" s="8"/>
      <c r="E22" s="68">
        <v>13301</v>
      </c>
      <c r="F22" s="69" t="s">
        <v>7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</row>
    <row r="23" spans="2:18" x14ac:dyDescent="0.25">
      <c r="B23" s="8"/>
      <c r="C23" s="4"/>
      <c r="D23" s="8"/>
      <c r="E23" s="68">
        <v>13404</v>
      </c>
      <c r="F23" s="69" t="s">
        <v>8</v>
      </c>
      <c r="G23" s="70">
        <v>409.59</v>
      </c>
      <c r="H23" s="70">
        <v>409.59094999999991</v>
      </c>
      <c r="I23" s="70">
        <v>409.59100000000001</v>
      </c>
      <c r="J23" s="70">
        <v>409.59100000000007</v>
      </c>
      <c r="K23" s="70">
        <v>409.59100000000001</v>
      </c>
      <c r="L23" s="70">
        <v>409.59102999999999</v>
      </c>
      <c r="M23" s="70">
        <v>409.59100000000001</v>
      </c>
      <c r="N23" s="70">
        <v>409.59100000000001</v>
      </c>
      <c r="O23" s="70">
        <v>409.59100000000001</v>
      </c>
      <c r="P23" s="70">
        <v>409.59100000000001</v>
      </c>
      <c r="Q23" s="70">
        <v>209.59100000000001</v>
      </c>
      <c r="R23" s="70">
        <v>-2290.4091200000003</v>
      </c>
    </row>
    <row r="24" spans="2:18" x14ac:dyDescent="0.25">
      <c r="B24" s="8"/>
      <c r="C24" s="4"/>
      <c r="D24" s="8"/>
      <c r="E24" s="68">
        <v>13406</v>
      </c>
      <c r="F24" s="69" t="s">
        <v>9</v>
      </c>
      <c r="G24" s="70">
        <v>-1.999999999497959E-5</v>
      </c>
      <c r="H24" s="70">
        <v>-3.0000000006111804E-5</v>
      </c>
      <c r="I24" s="70">
        <v>-1.0000000074796844E-5</v>
      </c>
      <c r="J24" s="70">
        <v>-2.0000000071377144E-5</v>
      </c>
      <c r="K24" s="70">
        <v>-2.0000000048185029E-5</v>
      </c>
      <c r="L24" s="70">
        <v>1.9999999945412126E-5</v>
      </c>
      <c r="M24" s="70">
        <v>1.9999999974515958E-5</v>
      </c>
      <c r="N24" s="70">
        <v>-3.9999999893780113E-5</v>
      </c>
      <c r="O24" s="70">
        <v>1.0000000064337655E-5</v>
      </c>
      <c r="P24" s="70">
        <v>-1.9999999958145054E-5</v>
      </c>
      <c r="Q24" s="70">
        <v>4.0000006752961779E-5</v>
      </c>
      <c r="R24" s="70">
        <v>1.1399999994423525E-3</v>
      </c>
    </row>
    <row r="25" spans="2:18" x14ac:dyDescent="0.25">
      <c r="B25" s="8"/>
      <c r="C25" s="64">
        <v>1400</v>
      </c>
      <c r="D25" s="65" t="s">
        <v>137</v>
      </c>
      <c r="E25" s="64"/>
      <c r="F25" s="66"/>
      <c r="G25" s="67">
        <v>7636.1120072000022</v>
      </c>
      <c r="H25" s="67">
        <v>7636.1290008000014</v>
      </c>
      <c r="I25" s="67">
        <v>7636.1289386999979</v>
      </c>
      <c r="J25" s="67">
        <v>7636.1288742000015</v>
      </c>
      <c r="K25" s="67">
        <v>7636.1289930000003</v>
      </c>
      <c r="L25" s="67">
        <v>7636.128988299999</v>
      </c>
      <c r="M25" s="67">
        <v>7636.128976760001</v>
      </c>
      <c r="N25" s="67">
        <v>7636.1289508000009</v>
      </c>
      <c r="O25" s="67">
        <v>7636.1289615000023</v>
      </c>
      <c r="P25" s="67">
        <v>7636.1289120000019</v>
      </c>
      <c r="Q25" s="67">
        <v>7636.1289900000011</v>
      </c>
      <c r="R25" s="67">
        <v>10636.129010000001</v>
      </c>
    </row>
    <row r="26" spans="2:18" x14ac:dyDescent="0.25">
      <c r="B26" s="8"/>
      <c r="C26" s="4"/>
      <c r="D26" s="8"/>
      <c r="E26" s="68">
        <v>14103</v>
      </c>
      <c r="F26" s="69" t="s">
        <v>10</v>
      </c>
      <c r="G26" s="70">
        <v>3983.971977200003</v>
      </c>
      <c r="H26" s="70">
        <v>3983.9720008000008</v>
      </c>
      <c r="I26" s="70">
        <v>3983.9719986999989</v>
      </c>
      <c r="J26" s="70">
        <v>3983.9719642000009</v>
      </c>
      <c r="K26" s="70">
        <v>3983.9719929999987</v>
      </c>
      <c r="L26" s="70">
        <v>3983.9719583000001</v>
      </c>
      <c r="M26" s="70">
        <v>3983.9719467600012</v>
      </c>
      <c r="N26" s="70">
        <v>3983.972000799999</v>
      </c>
      <c r="O26" s="70">
        <v>3983.9720015000021</v>
      </c>
      <c r="P26" s="70">
        <v>3983.9719520000003</v>
      </c>
      <c r="Q26" s="70">
        <v>3983.9719599999999</v>
      </c>
      <c r="R26" s="70">
        <v>7153.9719499999992</v>
      </c>
    </row>
    <row r="27" spans="2:18" x14ac:dyDescent="0.25">
      <c r="B27" s="8"/>
      <c r="C27" s="4"/>
      <c r="D27" s="8"/>
      <c r="E27" s="68">
        <v>14202</v>
      </c>
      <c r="F27" s="69" t="s">
        <v>11</v>
      </c>
      <c r="G27" s="70">
        <v>1868.4980299999991</v>
      </c>
      <c r="H27" s="70">
        <v>1868.4970000000001</v>
      </c>
      <c r="I27" s="70">
        <v>1868.49694</v>
      </c>
      <c r="J27" s="70">
        <v>1868.4969100000008</v>
      </c>
      <c r="K27" s="70">
        <v>1868.4970000000005</v>
      </c>
      <c r="L27" s="70">
        <v>1868.4970299999995</v>
      </c>
      <c r="M27" s="70">
        <v>1868.4970299999998</v>
      </c>
      <c r="N27" s="70">
        <v>1868.4969500000004</v>
      </c>
      <c r="O27" s="70">
        <v>1868.4969600000004</v>
      </c>
      <c r="P27" s="70">
        <v>1868.4969700000004</v>
      </c>
      <c r="Q27" s="70">
        <v>1868.4970300000014</v>
      </c>
      <c r="R27" s="70">
        <v>4428.4970600000006</v>
      </c>
    </row>
    <row r="28" spans="2:18" x14ac:dyDescent="0.25">
      <c r="B28" s="8"/>
      <c r="C28" s="4"/>
      <c r="D28" s="8"/>
      <c r="E28" s="68">
        <v>14301</v>
      </c>
      <c r="F28" s="69" t="s">
        <v>12</v>
      </c>
      <c r="G28" s="70">
        <v>744.6569999999997</v>
      </c>
      <c r="H28" s="70">
        <v>744.66600000000028</v>
      </c>
      <c r="I28" s="70">
        <v>744.66599999999949</v>
      </c>
      <c r="J28" s="70">
        <v>744.66599999999994</v>
      </c>
      <c r="K28" s="70">
        <v>744.66600000000028</v>
      </c>
      <c r="L28" s="70">
        <v>744.66599999999971</v>
      </c>
      <c r="M28" s="70">
        <v>744.66600000000017</v>
      </c>
      <c r="N28" s="70">
        <v>744.66600000000074</v>
      </c>
      <c r="O28" s="70">
        <v>744.66600000000028</v>
      </c>
      <c r="P28" s="70">
        <v>744.66598999999997</v>
      </c>
      <c r="Q28" s="70">
        <v>744.66600000000005</v>
      </c>
      <c r="R28" s="70">
        <v>1804.6659999999999</v>
      </c>
    </row>
    <row r="29" spans="2:18" x14ac:dyDescent="0.25">
      <c r="B29" s="8"/>
      <c r="C29" s="4"/>
      <c r="D29" s="8"/>
      <c r="E29" s="68">
        <v>14401</v>
      </c>
      <c r="F29" s="69" t="s">
        <v>13</v>
      </c>
      <c r="G29" s="70">
        <v>744.00699999999995</v>
      </c>
      <c r="H29" s="70">
        <v>744.01400000000001</v>
      </c>
      <c r="I29" s="70">
        <v>744.01400000000001</v>
      </c>
      <c r="J29" s="70">
        <v>744.01400000000001</v>
      </c>
      <c r="K29" s="70">
        <v>744.01400000000001</v>
      </c>
      <c r="L29" s="70">
        <v>744.01400000000001</v>
      </c>
      <c r="M29" s="70">
        <v>744.01400000000001</v>
      </c>
      <c r="N29" s="70">
        <v>744.01400000000001</v>
      </c>
      <c r="O29" s="70">
        <v>744.01400000000001</v>
      </c>
      <c r="P29" s="70">
        <v>744.01400000000001</v>
      </c>
      <c r="Q29" s="70">
        <v>744.01400000000001</v>
      </c>
      <c r="R29" s="70">
        <v>-2595.9859999999999</v>
      </c>
    </row>
    <row r="30" spans="2:18" x14ac:dyDescent="0.25">
      <c r="B30" s="8"/>
      <c r="C30" s="4"/>
      <c r="D30" s="8"/>
      <c r="E30" s="68">
        <v>14406</v>
      </c>
      <c r="F30" s="69" t="s">
        <v>14</v>
      </c>
      <c r="G30" s="70">
        <v>294.97800000000001</v>
      </c>
      <c r="H30" s="70">
        <v>294.98</v>
      </c>
      <c r="I30" s="70">
        <v>294.98</v>
      </c>
      <c r="J30" s="70">
        <v>294.98</v>
      </c>
      <c r="K30" s="70">
        <v>294.98</v>
      </c>
      <c r="L30" s="70">
        <v>294.98</v>
      </c>
      <c r="M30" s="70">
        <v>294.98</v>
      </c>
      <c r="N30" s="70">
        <v>294.98</v>
      </c>
      <c r="O30" s="70">
        <v>294.98</v>
      </c>
      <c r="P30" s="70">
        <v>294.98</v>
      </c>
      <c r="Q30" s="70">
        <v>294.98</v>
      </c>
      <c r="R30" s="70">
        <v>-155.02000000000001</v>
      </c>
    </row>
    <row r="31" spans="2:18" x14ac:dyDescent="0.25">
      <c r="B31" s="8"/>
      <c r="C31" s="64">
        <v>1500</v>
      </c>
      <c r="D31" s="65" t="s">
        <v>138</v>
      </c>
      <c r="E31" s="64"/>
      <c r="F31" s="66"/>
      <c r="G31" s="67">
        <v>22324.004100000006</v>
      </c>
      <c r="H31" s="67">
        <v>22313.465022</v>
      </c>
      <c r="I31" s="67">
        <v>22313.4350132</v>
      </c>
      <c r="J31" s="67">
        <v>23734.121057910001</v>
      </c>
      <c r="K31" s="67">
        <v>23734.120694600002</v>
      </c>
      <c r="L31" s="67">
        <v>25726.917286200005</v>
      </c>
      <c r="M31" s="67">
        <v>25726.917036300001</v>
      </c>
      <c r="N31" s="67">
        <v>25835.385984820001</v>
      </c>
      <c r="O31" s="67">
        <v>24288.583058399989</v>
      </c>
      <c r="P31" s="67">
        <v>24288.582959999996</v>
      </c>
      <c r="Q31" s="67">
        <v>24199.471509999999</v>
      </c>
      <c r="R31" s="67">
        <v>13827.018349999998</v>
      </c>
    </row>
    <row r="32" spans="2:18" x14ac:dyDescent="0.25">
      <c r="B32" s="8"/>
      <c r="C32" s="4"/>
      <c r="D32" s="8"/>
      <c r="E32" s="68">
        <v>15101</v>
      </c>
      <c r="F32" s="69" t="s">
        <v>15</v>
      </c>
      <c r="G32" s="70">
        <v>1753.4349999999999</v>
      </c>
      <c r="H32" s="70">
        <v>1753.4349999999993</v>
      </c>
      <c r="I32" s="70">
        <v>1753.4350000000002</v>
      </c>
      <c r="J32" s="70">
        <v>1753.4350000000002</v>
      </c>
      <c r="K32" s="70">
        <v>1753.4350000000004</v>
      </c>
      <c r="L32" s="70">
        <v>1753.4350000000006</v>
      </c>
      <c r="M32" s="70">
        <v>1753.4350000000004</v>
      </c>
      <c r="N32" s="70">
        <v>2121.1660000000002</v>
      </c>
      <c r="O32" s="70">
        <v>1799.3979999999999</v>
      </c>
      <c r="P32" s="70">
        <v>1799.3979999999992</v>
      </c>
      <c r="Q32" s="70">
        <v>1799.3979999999999</v>
      </c>
      <c r="R32" s="70">
        <v>1799.3979999999995</v>
      </c>
    </row>
    <row r="33" spans="2:18" x14ac:dyDescent="0.25">
      <c r="B33" s="8"/>
      <c r="C33" s="4"/>
      <c r="D33" s="8"/>
      <c r="E33" s="68">
        <v>15202</v>
      </c>
      <c r="F33" s="69" t="s">
        <v>16</v>
      </c>
      <c r="G33" s="70">
        <v>650</v>
      </c>
      <c r="H33" s="70">
        <v>6.0000000055879355E-5</v>
      </c>
      <c r="I33" s="70">
        <v>-2.9999999969732017E-5</v>
      </c>
      <c r="J33" s="70">
        <v>1.0000000009313226E-5</v>
      </c>
      <c r="K33" s="70">
        <v>-3.5000000009913223E-4</v>
      </c>
      <c r="L33" s="70">
        <v>4.4999999995343388E-4</v>
      </c>
      <c r="M33" s="70">
        <v>5.6207660913467411E-14</v>
      </c>
      <c r="N33" s="70">
        <v>0</v>
      </c>
      <c r="O33" s="70">
        <v>0</v>
      </c>
      <c r="P33" s="70">
        <v>0</v>
      </c>
      <c r="Q33" s="70">
        <v>4.4000000006053596E-4</v>
      </c>
      <c r="R33" s="70">
        <v>7949.9999300000009</v>
      </c>
    </row>
    <row r="34" spans="2:18" ht="30" x14ac:dyDescent="0.25">
      <c r="B34" s="8"/>
      <c r="C34" s="4"/>
      <c r="D34" s="8"/>
      <c r="E34" s="68">
        <v>15401</v>
      </c>
      <c r="F34" s="69" t="s">
        <v>17</v>
      </c>
      <c r="G34" s="70">
        <v>7951.3190900000018</v>
      </c>
      <c r="H34" s="70">
        <v>7940.7430219999978</v>
      </c>
      <c r="I34" s="70">
        <v>7940.7130531999992</v>
      </c>
      <c r="J34" s="70">
        <v>9361.3990079099967</v>
      </c>
      <c r="K34" s="70">
        <v>9361.3990646000038</v>
      </c>
      <c r="L34" s="70">
        <v>11354.194756200004</v>
      </c>
      <c r="M34" s="70">
        <v>11354.195016300006</v>
      </c>
      <c r="N34" s="70">
        <v>9889.9400148199966</v>
      </c>
      <c r="O34" s="70">
        <v>9719.2920383999954</v>
      </c>
      <c r="P34" s="70">
        <v>9719.2919600000041</v>
      </c>
      <c r="Q34" s="70">
        <v>9630.1800700000003</v>
      </c>
      <c r="R34" s="70">
        <v>10049.698989999995</v>
      </c>
    </row>
    <row r="35" spans="2:18" x14ac:dyDescent="0.25">
      <c r="B35" s="8"/>
      <c r="C35" s="4"/>
      <c r="D35" s="8"/>
      <c r="E35" s="68">
        <v>15402</v>
      </c>
      <c r="F35" s="69" t="s">
        <v>18</v>
      </c>
      <c r="G35" s="70">
        <v>8086.7750100000039</v>
      </c>
      <c r="H35" s="70">
        <v>8086.774980000002</v>
      </c>
      <c r="I35" s="70">
        <v>8086.7749900000008</v>
      </c>
      <c r="J35" s="70">
        <v>8086.7750400000032</v>
      </c>
      <c r="K35" s="70">
        <v>8086.7749799999992</v>
      </c>
      <c r="L35" s="70">
        <v>8086.7750499999984</v>
      </c>
      <c r="M35" s="70">
        <v>8086.7749899999963</v>
      </c>
      <c r="N35" s="70">
        <v>9291.7679700000044</v>
      </c>
      <c r="O35" s="70">
        <v>8237.3810199999971</v>
      </c>
      <c r="P35" s="70">
        <v>8237.3809999999958</v>
      </c>
      <c r="Q35" s="70">
        <v>8237.3809999999994</v>
      </c>
      <c r="R35" s="70">
        <v>-24304.590489999995</v>
      </c>
    </row>
    <row r="36" spans="2:18" x14ac:dyDescent="0.25">
      <c r="B36" s="8"/>
      <c r="C36" s="4"/>
      <c r="D36" s="8"/>
      <c r="E36" s="68">
        <v>15501</v>
      </c>
      <c r="F36" s="69" t="s">
        <v>19</v>
      </c>
      <c r="G36" s="70">
        <v>145.14099999999999</v>
      </c>
      <c r="H36" s="70">
        <v>145.178</v>
      </c>
      <c r="I36" s="70">
        <v>145.178</v>
      </c>
      <c r="J36" s="70">
        <v>145.178</v>
      </c>
      <c r="K36" s="70">
        <v>145.178</v>
      </c>
      <c r="L36" s="70">
        <v>145.178</v>
      </c>
      <c r="M36" s="70">
        <v>145.178</v>
      </c>
      <c r="N36" s="70">
        <v>145.178</v>
      </c>
      <c r="O36" s="70">
        <v>145.178</v>
      </c>
      <c r="P36" s="70">
        <v>145.178</v>
      </c>
      <c r="Q36" s="70">
        <v>145.178</v>
      </c>
      <c r="R36" s="70">
        <v>145.178</v>
      </c>
    </row>
    <row r="37" spans="2:18" x14ac:dyDescent="0.25">
      <c r="B37" s="8"/>
      <c r="C37" s="4"/>
      <c r="D37" s="8"/>
      <c r="E37" s="68">
        <v>15901</v>
      </c>
      <c r="F37" s="69" t="s">
        <v>20</v>
      </c>
      <c r="G37" s="70">
        <v>3737.3339999999994</v>
      </c>
      <c r="H37" s="70">
        <v>4387.3339599999999</v>
      </c>
      <c r="I37" s="70">
        <v>4387.3339999999998</v>
      </c>
      <c r="J37" s="70">
        <v>4387.3339999999998</v>
      </c>
      <c r="K37" s="70">
        <v>4387.3339999999998</v>
      </c>
      <c r="L37" s="70">
        <v>4387.33403</v>
      </c>
      <c r="M37" s="70">
        <v>4387.33403</v>
      </c>
      <c r="N37" s="70">
        <v>4387.3339999999998</v>
      </c>
      <c r="O37" s="70">
        <v>4387.3339999999998</v>
      </c>
      <c r="P37" s="70">
        <v>4387.3339999999998</v>
      </c>
      <c r="Q37" s="70">
        <v>4387.3339999999998</v>
      </c>
      <c r="R37" s="70">
        <v>18187.333919999997</v>
      </c>
    </row>
    <row r="38" spans="2:18" x14ac:dyDescent="0.25">
      <c r="B38" s="8"/>
      <c r="C38" s="64">
        <v>1600</v>
      </c>
      <c r="D38" s="65" t="s">
        <v>139</v>
      </c>
      <c r="E38" s="64"/>
      <c r="F38" s="66"/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</row>
    <row r="39" spans="2:18" x14ac:dyDescent="0.25">
      <c r="B39" s="8"/>
      <c r="C39" s="4"/>
      <c r="D39" s="8"/>
      <c r="E39" s="68">
        <v>16101</v>
      </c>
      <c r="F39" s="69" t="s">
        <v>21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</row>
    <row r="40" spans="2:18" x14ac:dyDescent="0.25">
      <c r="B40" s="8"/>
      <c r="C40" s="4"/>
      <c r="D40" s="8"/>
      <c r="E40" s="68">
        <v>16102</v>
      </c>
      <c r="F40" s="69" t="s">
        <v>191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</row>
    <row r="41" spans="2:18" x14ac:dyDescent="0.25">
      <c r="B41" s="8"/>
      <c r="C41" s="4"/>
      <c r="D41" s="8"/>
      <c r="E41" s="68">
        <v>16106</v>
      </c>
      <c r="F41" s="69" t="s">
        <v>22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</row>
    <row r="42" spans="2:18" x14ac:dyDescent="0.25">
      <c r="B42" s="8"/>
      <c r="C42" s="64">
        <v>1700</v>
      </c>
      <c r="D42" s="65" t="s">
        <v>140</v>
      </c>
      <c r="E42" s="64"/>
      <c r="F42" s="66"/>
      <c r="G42" s="67">
        <v>0</v>
      </c>
      <c r="H42" s="67">
        <v>0</v>
      </c>
      <c r="I42" s="67">
        <v>0</v>
      </c>
      <c r="J42" s="67">
        <v>19999.999999999993</v>
      </c>
      <c r="K42" s="67">
        <v>0</v>
      </c>
      <c r="L42" s="67">
        <v>0</v>
      </c>
      <c r="M42" s="67">
        <v>4.0000000037252905E-5</v>
      </c>
      <c r="N42" s="67">
        <v>0</v>
      </c>
      <c r="O42" s="67">
        <v>0</v>
      </c>
      <c r="P42" s="67">
        <v>0</v>
      </c>
      <c r="Q42" s="67">
        <v>1250</v>
      </c>
      <c r="R42" s="67">
        <v>0</v>
      </c>
    </row>
    <row r="43" spans="2:18" x14ac:dyDescent="0.25">
      <c r="B43" s="8"/>
      <c r="C43" s="4"/>
      <c r="D43" s="8"/>
      <c r="E43" s="68">
        <v>17102</v>
      </c>
      <c r="F43" s="69" t="s">
        <v>23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1250</v>
      </c>
      <c r="R43" s="70">
        <v>0</v>
      </c>
    </row>
    <row r="44" spans="2:18" x14ac:dyDescent="0.25">
      <c r="B44" s="8"/>
      <c r="C44" s="4"/>
      <c r="D44" s="8"/>
      <c r="E44" s="68">
        <v>17101</v>
      </c>
      <c r="F44" s="69" t="s">
        <v>198</v>
      </c>
      <c r="G44" s="70">
        <v>0</v>
      </c>
      <c r="H44" s="70">
        <v>0</v>
      </c>
      <c r="I44" s="70">
        <v>0</v>
      </c>
      <c r="J44" s="70">
        <v>19999.999999999993</v>
      </c>
      <c r="K44" s="70">
        <v>0</v>
      </c>
      <c r="L44" s="70">
        <v>0</v>
      </c>
      <c r="M44" s="70">
        <v>4.0000000037252905E-5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</row>
    <row r="45" spans="2:18" x14ac:dyDescent="0.25">
      <c r="B45" s="60" t="s">
        <v>24</v>
      </c>
      <c r="C45" s="61"/>
      <c r="D45" s="60"/>
      <c r="E45" s="61"/>
      <c r="F45" s="62"/>
      <c r="G45" s="63">
        <v>115262.98822000001</v>
      </c>
      <c r="H45" s="63">
        <v>98371.263310570008</v>
      </c>
      <c r="I45" s="63">
        <v>104374.1479671</v>
      </c>
      <c r="J45" s="63">
        <v>91336.032319999984</v>
      </c>
      <c r="K45" s="63">
        <v>97775.482029999999</v>
      </c>
      <c r="L45" s="63">
        <v>95910.244070000001</v>
      </c>
      <c r="M45" s="63">
        <v>106458.09580999998</v>
      </c>
      <c r="N45" s="63">
        <v>99917.717139999993</v>
      </c>
      <c r="O45" s="63">
        <v>99981.181179999985</v>
      </c>
      <c r="P45" s="63">
        <v>97966.643179999999</v>
      </c>
      <c r="Q45" s="63">
        <v>94159.850029999987</v>
      </c>
      <c r="R45" s="63">
        <v>97886.238370000021</v>
      </c>
    </row>
    <row r="46" spans="2:18" x14ac:dyDescent="0.25">
      <c r="B46" s="60" t="s">
        <v>25</v>
      </c>
      <c r="C46" s="61"/>
      <c r="D46" s="60"/>
      <c r="E46" s="61"/>
      <c r="F46" s="62"/>
      <c r="G46" s="63">
        <v>1035.6969999999999</v>
      </c>
      <c r="H46" s="63">
        <v>980.65600057000006</v>
      </c>
      <c r="I46" s="63">
        <v>690.10899949999998</v>
      </c>
      <c r="J46" s="63">
        <v>1118.9032999999999</v>
      </c>
      <c r="K46" s="63">
        <v>692.87229999999988</v>
      </c>
      <c r="L46" s="63">
        <v>746.12899999999991</v>
      </c>
      <c r="M46" s="63">
        <v>768.67104000000006</v>
      </c>
      <c r="N46" s="63">
        <v>883.60599999999988</v>
      </c>
      <c r="O46" s="63">
        <v>890.24098000000004</v>
      </c>
      <c r="P46" s="63">
        <v>1163.4510299999999</v>
      </c>
      <c r="Q46" s="63">
        <v>320.89300000000003</v>
      </c>
      <c r="R46" s="63">
        <v>506.0394</v>
      </c>
    </row>
    <row r="47" spans="2:18" x14ac:dyDescent="0.25">
      <c r="B47" s="8"/>
      <c r="C47" s="64">
        <v>2100</v>
      </c>
      <c r="D47" s="65" t="s">
        <v>141</v>
      </c>
      <c r="E47" s="64"/>
      <c r="F47" s="66"/>
      <c r="G47" s="67">
        <v>487.36999999999995</v>
      </c>
      <c r="H47" s="67">
        <v>150.55600057000004</v>
      </c>
      <c r="I47" s="67">
        <v>149.39399949999995</v>
      </c>
      <c r="J47" s="67">
        <v>127.26899999999999</v>
      </c>
      <c r="K47" s="67">
        <v>133.86500000000001</v>
      </c>
      <c r="L47" s="67">
        <v>125.386</v>
      </c>
      <c r="M47" s="67">
        <v>147.55699999999996</v>
      </c>
      <c r="N47" s="67">
        <v>413.93399999999997</v>
      </c>
      <c r="O47" s="67">
        <v>188.578</v>
      </c>
      <c r="P47" s="67">
        <v>364.60799999999995</v>
      </c>
      <c r="Q47" s="67">
        <v>119.708</v>
      </c>
      <c r="R47" s="67">
        <v>126.30899999999997</v>
      </c>
    </row>
    <row r="48" spans="2:18" x14ac:dyDescent="0.25">
      <c r="B48" s="8"/>
      <c r="C48" s="4"/>
      <c r="D48" s="8"/>
      <c r="E48" s="68">
        <v>21101</v>
      </c>
      <c r="F48" s="69" t="s">
        <v>26</v>
      </c>
      <c r="G48" s="70">
        <v>400</v>
      </c>
      <c r="H48" s="70">
        <v>99.928000570000023</v>
      </c>
      <c r="I48" s="70">
        <v>99.92799949999997</v>
      </c>
      <c r="J48" s="70">
        <v>99.927999999999983</v>
      </c>
      <c r="K48" s="70">
        <v>99.927999999999997</v>
      </c>
      <c r="L48" s="70">
        <v>99.927999999999997</v>
      </c>
      <c r="M48" s="70">
        <v>99.927999999999969</v>
      </c>
      <c r="N48" s="70">
        <v>331.90140000000002</v>
      </c>
      <c r="O48" s="70">
        <v>169.928</v>
      </c>
      <c r="P48" s="70">
        <v>287.32006999999999</v>
      </c>
      <c r="Q48" s="70">
        <v>101.928</v>
      </c>
      <c r="R48" s="70">
        <v>99.927999999999983</v>
      </c>
    </row>
    <row r="49" spans="2:18" x14ac:dyDescent="0.25">
      <c r="B49" s="8"/>
      <c r="C49" s="4"/>
      <c r="D49" s="8"/>
      <c r="E49" s="68">
        <v>21201</v>
      </c>
      <c r="F49" s="69" t="s">
        <v>27</v>
      </c>
      <c r="G49" s="70">
        <v>1</v>
      </c>
      <c r="H49" s="70">
        <v>0.9</v>
      </c>
      <c r="I49" s="70">
        <v>2</v>
      </c>
      <c r="J49" s="70">
        <v>0.9</v>
      </c>
      <c r="K49" s="70">
        <v>1</v>
      </c>
      <c r="L49" s="70">
        <v>0.9</v>
      </c>
      <c r="M49" s="70">
        <v>1</v>
      </c>
      <c r="N49" s="70">
        <v>0.9</v>
      </c>
      <c r="O49" s="70">
        <v>1</v>
      </c>
      <c r="P49" s="70">
        <v>0.9</v>
      </c>
      <c r="Q49" s="70">
        <v>0.9</v>
      </c>
      <c r="R49" s="70">
        <v>1.02</v>
      </c>
    </row>
    <row r="50" spans="2:18" x14ac:dyDescent="0.25">
      <c r="B50" s="8"/>
      <c r="C50" s="4"/>
      <c r="D50" s="8"/>
      <c r="E50" s="68">
        <v>21301</v>
      </c>
      <c r="F50" s="69" t="s">
        <v>28</v>
      </c>
      <c r="G50" s="70">
        <v>3.08</v>
      </c>
      <c r="H50" s="70">
        <v>2.44</v>
      </c>
      <c r="I50" s="70">
        <v>0.43</v>
      </c>
      <c r="J50" s="70">
        <v>0.63</v>
      </c>
      <c r="K50" s="70">
        <v>1.1299999999999999</v>
      </c>
      <c r="L50" s="70">
        <v>0.63</v>
      </c>
      <c r="M50" s="70">
        <v>0.13</v>
      </c>
      <c r="N50" s="70">
        <v>0.51</v>
      </c>
      <c r="O50" s="70">
        <v>0.13</v>
      </c>
      <c r="P50" s="70">
        <v>0.13</v>
      </c>
      <c r="Q50" s="70">
        <v>0.63</v>
      </c>
      <c r="R50" s="70">
        <v>0.13</v>
      </c>
    </row>
    <row r="51" spans="2:18" ht="30" x14ac:dyDescent="0.25">
      <c r="B51" s="8"/>
      <c r="C51" s="4"/>
      <c r="D51" s="8"/>
      <c r="E51" s="68">
        <v>21401</v>
      </c>
      <c r="F51" s="69" t="s">
        <v>29</v>
      </c>
      <c r="G51" s="70">
        <v>7.702</v>
      </c>
      <c r="H51" s="70">
        <v>-1.4210854715202004E-17</v>
      </c>
      <c r="I51" s="70">
        <v>0</v>
      </c>
      <c r="J51" s="70">
        <v>5.6843418860808016E-17</v>
      </c>
      <c r="K51" s="70">
        <v>-2.8421709430404008E-17</v>
      </c>
      <c r="L51" s="70">
        <v>-9.237055564881302E-17</v>
      </c>
      <c r="M51" s="70">
        <v>0</v>
      </c>
      <c r="N51" s="70">
        <v>22.58</v>
      </c>
      <c r="O51" s="70">
        <v>0</v>
      </c>
      <c r="P51" s="70">
        <v>70.045910000000006</v>
      </c>
      <c r="Q51" s="70">
        <v>0</v>
      </c>
      <c r="R51" s="70">
        <v>0</v>
      </c>
    </row>
    <row r="52" spans="2:18" x14ac:dyDescent="0.25">
      <c r="B52" s="8"/>
      <c r="C52" s="4"/>
      <c r="D52" s="8"/>
      <c r="E52" s="68">
        <v>21501</v>
      </c>
      <c r="F52" s="69" t="s">
        <v>30</v>
      </c>
      <c r="G52" s="70">
        <v>62.253</v>
      </c>
      <c r="H52" s="70">
        <v>43.215000000000003</v>
      </c>
      <c r="I52" s="70">
        <v>43.662999999999997</v>
      </c>
      <c r="J52" s="70">
        <v>14.324999999999999</v>
      </c>
      <c r="K52" s="70">
        <v>28.984000000000002</v>
      </c>
      <c r="L52" s="70">
        <v>20.454999999999998</v>
      </c>
      <c r="M52" s="70">
        <v>42.081000000000003</v>
      </c>
      <c r="N52" s="70">
        <v>56.190599999999996</v>
      </c>
      <c r="O52" s="70">
        <v>16.138000000000002</v>
      </c>
      <c r="P52" s="70">
        <v>-1.2085699999999997</v>
      </c>
      <c r="Q52" s="70">
        <v>11.945</v>
      </c>
      <c r="R52" s="70">
        <v>22.225999999999999</v>
      </c>
    </row>
    <row r="53" spans="2:18" x14ac:dyDescent="0.25">
      <c r="B53" s="8"/>
      <c r="C53" s="4"/>
      <c r="D53" s="8"/>
      <c r="E53" s="68">
        <v>21601</v>
      </c>
      <c r="F53" s="69" t="s">
        <v>31</v>
      </c>
      <c r="G53" s="70">
        <v>13.335000000000001</v>
      </c>
      <c r="H53" s="70">
        <v>4.0730000000000004</v>
      </c>
      <c r="I53" s="70">
        <v>3.3730000000000002</v>
      </c>
      <c r="J53" s="70">
        <v>11.486000000000001</v>
      </c>
      <c r="K53" s="70">
        <v>2.823</v>
      </c>
      <c r="L53" s="70">
        <v>3.4729999999999999</v>
      </c>
      <c r="M53" s="70">
        <v>4.4180000000000001</v>
      </c>
      <c r="N53" s="70">
        <v>1.8519999999999999</v>
      </c>
      <c r="O53" s="70">
        <v>1.3819999999999999</v>
      </c>
      <c r="P53" s="70">
        <v>7.4205899999999998</v>
      </c>
      <c r="Q53" s="70">
        <v>4.3049999999999997</v>
      </c>
      <c r="R53" s="70">
        <v>3.0049999999999999</v>
      </c>
    </row>
    <row r="54" spans="2:18" x14ac:dyDescent="0.25">
      <c r="B54" s="8"/>
      <c r="C54" s="64">
        <v>2200</v>
      </c>
      <c r="D54" s="65" t="s">
        <v>142</v>
      </c>
      <c r="E54" s="64"/>
      <c r="F54" s="66"/>
      <c r="G54" s="67">
        <v>84.886999999999986</v>
      </c>
      <c r="H54" s="67">
        <v>89.825000000000003</v>
      </c>
      <c r="I54" s="67">
        <v>102.292</v>
      </c>
      <c r="J54" s="67">
        <v>82.295000000000002</v>
      </c>
      <c r="K54" s="67">
        <v>97.201999999999998</v>
      </c>
      <c r="L54" s="67">
        <v>81.488</v>
      </c>
      <c r="M54" s="67">
        <v>82.3</v>
      </c>
      <c r="N54" s="67">
        <v>83.3</v>
      </c>
      <c r="O54" s="67">
        <v>80.8</v>
      </c>
      <c r="P54" s="67">
        <v>95.50200000000001</v>
      </c>
      <c r="Q54" s="67">
        <v>80.207999999999998</v>
      </c>
      <c r="R54" s="67">
        <v>79.625000000000028</v>
      </c>
    </row>
    <row r="55" spans="2:18" ht="30" x14ac:dyDescent="0.25">
      <c r="B55" s="8"/>
      <c r="C55" s="4"/>
      <c r="D55" s="8"/>
      <c r="E55" s="68">
        <v>22104</v>
      </c>
      <c r="F55" s="69" t="s">
        <v>32</v>
      </c>
      <c r="G55" s="70">
        <v>77.499999999999986</v>
      </c>
      <c r="H55" s="70">
        <v>80.343000000000004</v>
      </c>
      <c r="I55" s="70">
        <v>75.156999999999996</v>
      </c>
      <c r="J55" s="70">
        <v>77.27</v>
      </c>
      <c r="K55" s="70">
        <v>92.831999999999994</v>
      </c>
      <c r="L55" s="70">
        <v>77.5</v>
      </c>
      <c r="M55" s="70">
        <v>77.5</v>
      </c>
      <c r="N55" s="70">
        <v>78</v>
      </c>
      <c r="O55" s="70">
        <v>77.5</v>
      </c>
      <c r="P55" s="70">
        <v>92.102000000000004</v>
      </c>
      <c r="Q55" s="70">
        <v>78</v>
      </c>
      <c r="R55" s="70">
        <v>77.500000000000028</v>
      </c>
    </row>
    <row r="56" spans="2:18" x14ac:dyDescent="0.25">
      <c r="B56" s="8"/>
      <c r="C56" s="4"/>
      <c r="D56" s="8"/>
      <c r="E56" s="68">
        <v>22301</v>
      </c>
      <c r="F56" s="69" t="s">
        <v>33</v>
      </c>
      <c r="G56" s="70">
        <v>7.3869999999999996</v>
      </c>
      <c r="H56" s="70">
        <v>9.4819999999999993</v>
      </c>
      <c r="I56" s="70">
        <v>27.135000000000002</v>
      </c>
      <c r="J56" s="70">
        <v>5.0250000000000004</v>
      </c>
      <c r="K56" s="70">
        <v>4.37</v>
      </c>
      <c r="L56" s="70">
        <v>3.988</v>
      </c>
      <c r="M56" s="70">
        <v>4.8</v>
      </c>
      <c r="N56" s="70">
        <v>5.3</v>
      </c>
      <c r="O56" s="70">
        <v>3.3</v>
      </c>
      <c r="P56" s="70">
        <v>3.4</v>
      </c>
      <c r="Q56" s="70">
        <v>2.2080000000000002</v>
      </c>
      <c r="R56" s="70">
        <v>2.125</v>
      </c>
    </row>
    <row r="57" spans="2:18" x14ac:dyDescent="0.25">
      <c r="B57" s="8"/>
      <c r="C57" s="64">
        <v>2400</v>
      </c>
      <c r="D57" s="65" t="s">
        <v>143</v>
      </c>
      <c r="E57" s="64"/>
      <c r="F57" s="66"/>
      <c r="G57" s="67">
        <v>57.198</v>
      </c>
      <c r="H57" s="67">
        <v>347.34625999999997</v>
      </c>
      <c r="I57" s="67">
        <v>12.705</v>
      </c>
      <c r="J57" s="67">
        <v>22.270489999999995</v>
      </c>
      <c r="K57" s="67">
        <v>73.888000000000005</v>
      </c>
      <c r="L57" s="67">
        <v>11.082550000000001</v>
      </c>
      <c r="M57" s="67">
        <v>187.68772999999999</v>
      </c>
      <c r="N57" s="67">
        <v>21.3169</v>
      </c>
      <c r="O57" s="67">
        <v>268.66099999999994</v>
      </c>
      <c r="P57" s="67">
        <v>231.51760999999999</v>
      </c>
      <c r="Q57" s="67">
        <v>8.8565699999999961</v>
      </c>
      <c r="R57" s="67">
        <v>14.544889999999999</v>
      </c>
    </row>
    <row r="58" spans="2:18" x14ac:dyDescent="0.25">
      <c r="B58" s="8"/>
      <c r="C58" s="4"/>
      <c r="D58" s="8"/>
      <c r="E58" s="68">
        <v>24101</v>
      </c>
      <c r="F58" s="69" t="s">
        <v>34</v>
      </c>
      <c r="G58" s="70">
        <v>0.4</v>
      </c>
      <c r="H58" s="70">
        <v>9.3000000000000007</v>
      </c>
      <c r="I58" s="70">
        <v>8.6999999999999994E-2</v>
      </c>
      <c r="J58" s="70">
        <v>0.48299999999999998</v>
      </c>
      <c r="K58" s="70">
        <v>12.405100000000001</v>
      </c>
      <c r="L58" s="70">
        <v>8.3000000000000004E-2</v>
      </c>
      <c r="M58" s="70">
        <v>8.3000000000000004E-2</v>
      </c>
      <c r="N58" s="70">
        <v>0.48299999999999998</v>
      </c>
      <c r="O58" s="70">
        <v>8.3000000000000004E-2</v>
      </c>
      <c r="P58" s="70">
        <v>-2.4169999999999998</v>
      </c>
      <c r="Q58" s="70">
        <v>8.3000000000000004E-2</v>
      </c>
      <c r="R58" s="70">
        <v>0.151</v>
      </c>
    </row>
    <row r="59" spans="2:18" x14ac:dyDescent="0.25">
      <c r="B59" s="8"/>
      <c r="C59" s="4"/>
      <c r="D59" s="8"/>
      <c r="E59" s="68">
        <v>24201</v>
      </c>
      <c r="F59" s="69" t="s">
        <v>35</v>
      </c>
      <c r="G59" s="70">
        <v>0.94013000000000013</v>
      </c>
      <c r="H59" s="70">
        <v>1.8</v>
      </c>
      <c r="I59" s="70">
        <v>0</v>
      </c>
      <c r="J59" s="70">
        <v>0</v>
      </c>
      <c r="K59" s="70">
        <v>0.5</v>
      </c>
      <c r="L59" s="70">
        <v>0</v>
      </c>
      <c r="M59" s="70">
        <v>0</v>
      </c>
      <c r="N59" s="70">
        <v>0</v>
      </c>
      <c r="O59" s="70">
        <v>0.5</v>
      </c>
      <c r="P59" s="70">
        <v>0</v>
      </c>
      <c r="Q59" s="70">
        <v>0</v>
      </c>
      <c r="R59" s="70">
        <v>0.5</v>
      </c>
    </row>
    <row r="60" spans="2:18" x14ac:dyDescent="0.25">
      <c r="B60" s="8"/>
      <c r="C60" s="4"/>
      <c r="D60" s="8"/>
      <c r="E60" s="68">
        <v>24301</v>
      </c>
      <c r="F60" s="69" t="s">
        <v>36</v>
      </c>
      <c r="G60" s="70">
        <v>0</v>
      </c>
      <c r="H60" s="70">
        <v>10.462999999999999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0.38</v>
      </c>
      <c r="O60" s="70">
        <v>0</v>
      </c>
      <c r="P60" s="70">
        <v>3</v>
      </c>
      <c r="Q60" s="70">
        <v>0.38</v>
      </c>
      <c r="R60" s="70">
        <v>-0.97750000000000004</v>
      </c>
    </row>
    <row r="61" spans="2:18" x14ac:dyDescent="0.25">
      <c r="B61" s="8"/>
      <c r="C61" s="4"/>
      <c r="D61" s="8"/>
      <c r="E61" s="68">
        <v>24401</v>
      </c>
      <c r="F61" s="69" t="s">
        <v>37</v>
      </c>
      <c r="G61" s="70">
        <v>9</v>
      </c>
      <c r="H61" s="70">
        <v>23</v>
      </c>
      <c r="I61" s="70">
        <v>1.65</v>
      </c>
      <c r="J61" s="70">
        <v>1.65</v>
      </c>
      <c r="K61" s="70">
        <v>0</v>
      </c>
      <c r="L61" s="70">
        <v>0</v>
      </c>
      <c r="M61" s="70">
        <v>0</v>
      </c>
      <c r="N61" s="70">
        <v>19</v>
      </c>
      <c r="O61" s="70">
        <v>0</v>
      </c>
      <c r="P61" s="70">
        <v>0</v>
      </c>
      <c r="Q61" s="70">
        <v>-3.5626899999999999</v>
      </c>
      <c r="R61" s="70">
        <v>0</v>
      </c>
    </row>
    <row r="62" spans="2:18" x14ac:dyDescent="0.25">
      <c r="B62" s="8"/>
      <c r="C62" s="4"/>
      <c r="D62" s="8"/>
      <c r="E62" s="68">
        <v>24501</v>
      </c>
      <c r="F62" s="69" t="s">
        <v>38</v>
      </c>
      <c r="G62" s="70">
        <v>1.87581</v>
      </c>
      <c r="H62" s="70">
        <v>1</v>
      </c>
      <c r="I62" s="70">
        <v>0.26</v>
      </c>
      <c r="J62" s="70">
        <v>0.5</v>
      </c>
      <c r="K62" s="70">
        <v>0.8</v>
      </c>
      <c r="L62" s="70">
        <v>0</v>
      </c>
      <c r="M62" s="70">
        <v>9.9</v>
      </c>
      <c r="N62" s="70">
        <v>0</v>
      </c>
      <c r="O62" s="70">
        <v>40.799999999999997</v>
      </c>
      <c r="P62" s="70">
        <v>12.425000000000001</v>
      </c>
      <c r="Q62" s="70">
        <v>0</v>
      </c>
      <c r="R62" s="70">
        <v>0.3</v>
      </c>
    </row>
    <row r="63" spans="2:18" x14ac:dyDescent="0.25">
      <c r="B63" s="8"/>
      <c r="C63" s="4"/>
      <c r="D63" s="8"/>
      <c r="E63" s="68">
        <v>24601</v>
      </c>
      <c r="F63" s="69" t="s">
        <v>39</v>
      </c>
      <c r="G63" s="70">
        <v>30.491060000000001</v>
      </c>
      <c r="H63" s="70">
        <v>144.51909000000001</v>
      </c>
      <c r="I63" s="70">
        <v>5.6840000000000002</v>
      </c>
      <c r="J63" s="70">
        <v>12.473489999999998</v>
      </c>
      <c r="K63" s="70">
        <v>39.258900000000004</v>
      </c>
      <c r="L63" s="70">
        <v>4.6155500000000007</v>
      </c>
      <c r="M63" s="70">
        <v>4.5957299999999996</v>
      </c>
      <c r="N63" s="70">
        <v>-19.170099999999994</v>
      </c>
      <c r="O63" s="70">
        <v>252.19399999999996</v>
      </c>
      <c r="P63" s="70">
        <v>37.5747</v>
      </c>
      <c r="Q63" s="70">
        <v>48.88326</v>
      </c>
      <c r="R63" s="70">
        <v>22.682269999999999</v>
      </c>
    </row>
    <row r="64" spans="2:18" x14ac:dyDescent="0.25">
      <c r="B64" s="8"/>
      <c r="C64" s="4"/>
      <c r="D64" s="8"/>
      <c r="E64" s="68">
        <v>24701</v>
      </c>
      <c r="F64" s="69" t="s">
        <v>40</v>
      </c>
      <c r="G64" s="70">
        <v>2.1309999999999998</v>
      </c>
      <c r="H64" s="70">
        <v>9.7989999999999995</v>
      </c>
      <c r="I64" s="70">
        <v>3.274</v>
      </c>
      <c r="J64" s="70">
        <v>4.234</v>
      </c>
      <c r="K64" s="70">
        <v>5.4240000000000004</v>
      </c>
      <c r="L64" s="70">
        <v>-1.466</v>
      </c>
      <c r="M64" s="70">
        <v>5.734</v>
      </c>
      <c r="N64" s="70">
        <v>9.43</v>
      </c>
      <c r="O64" s="70">
        <v>4.0339999999999998</v>
      </c>
      <c r="P64" s="70">
        <v>27.517910000000001</v>
      </c>
      <c r="Q64" s="70">
        <v>0.156</v>
      </c>
      <c r="R64" s="70">
        <v>1.177</v>
      </c>
    </row>
    <row r="65" spans="2:18" x14ac:dyDescent="0.25">
      <c r="B65" s="8"/>
      <c r="C65" s="4"/>
      <c r="D65" s="8"/>
      <c r="E65" s="68">
        <v>24801</v>
      </c>
      <c r="F65" s="69" t="s">
        <v>41</v>
      </c>
      <c r="G65" s="70">
        <v>3.46</v>
      </c>
      <c r="H65" s="70">
        <v>84.765169999999998</v>
      </c>
      <c r="I65" s="70">
        <v>1.75</v>
      </c>
      <c r="J65" s="70">
        <v>2.93</v>
      </c>
      <c r="K65" s="70">
        <v>15.5</v>
      </c>
      <c r="L65" s="70">
        <v>7.85</v>
      </c>
      <c r="M65" s="70">
        <v>143.30000000000001</v>
      </c>
      <c r="N65" s="70">
        <v>39</v>
      </c>
      <c r="O65" s="70">
        <v>-28.95</v>
      </c>
      <c r="P65" s="70">
        <v>129.6</v>
      </c>
      <c r="Q65" s="70">
        <v>-40</v>
      </c>
      <c r="R65" s="70">
        <v>-6.55</v>
      </c>
    </row>
    <row r="66" spans="2:18" x14ac:dyDescent="0.25">
      <c r="B66" s="8"/>
      <c r="C66" s="4"/>
      <c r="D66" s="8"/>
      <c r="E66" s="68">
        <v>24901</v>
      </c>
      <c r="F66" s="69" t="s">
        <v>42</v>
      </c>
      <c r="G66" s="70">
        <v>8.9</v>
      </c>
      <c r="H66" s="70">
        <v>62.7</v>
      </c>
      <c r="I66" s="70">
        <v>0</v>
      </c>
      <c r="J66" s="70">
        <v>0</v>
      </c>
      <c r="K66" s="70">
        <v>0</v>
      </c>
      <c r="L66" s="70">
        <v>0</v>
      </c>
      <c r="M66" s="70">
        <v>24.074999999999999</v>
      </c>
      <c r="N66" s="70">
        <v>-27.806000000000001</v>
      </c>
      <c r="O66" s="70">
        <v>0</v>
      </c>
      <c r="P66" s="70">
        <v>23.817</v>
      </c>
      <c r="Q66" s="70">
        <v>2.9169999999999998</v>
      </c>
      <c r="R66" s="70">
        <v>-2.7378800000000001</v>
      </c>
    </row>
    <row r="67" spans="2:18" x14ac:dyDescent="0.25">
      <c r="B67" s="8"/>
      <c r="C67" s="64">
        <v>2500</v>
      </c>
      <c r="D67" s="65" t="s">
        <v>144</v>
      </c>
      <c r="E67" s="64"/>
      <c r="F67" s="66"/>
      <c r="G67" s="99">
        <v>0</v>
      </c>
      <c r="H67" s="99">
        <v>5</v>
      </c>
      <c r="I67" s="99">
        <v>0</v>
      </c>
      <c r="J67" s="99">
        <v>10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</row>
    <row r="68" spans="2:18" x14ac:dyDescent="0.25">
      <c r="B68" s="8"/>
      <c r="C68" s="96"/>
      <c r="D68" s="97"/>
      <c r="E68" s="68">
        <v>25201</v>
      </c>
      <c r="F68" s="69" t="s">
        <v>189</v>
      </c>
      <c r="G68" s="70">
        <v>0</v>
      </c>
      <c r="H68" s="70">
        <v>5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</row>
    <row r="69" spans="2:18" x14ac:dyDescent="0.25">
      <c r="B69" s="8"/>
      <c r="C69" s="4"/>
      <c r="D69" s="8"/>
      <c r="E69" s="68">
        <v>25501</v>
      </c>
      <c r="F69" s="69" t="s">
        <v>43</v>
      </c>
      <c r="G69" s="70">
        <v>0</v>
      </c>
      <c r="H69" s="70">
        <v>0</v>
      </c>
      <c r="I69" s="70">
        <v>0</v>
      </c>
      <c r="J69" s="70">
        <v>10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</row>
    <row r="70" spans="2:18" x14ac:dyDescent="0.25">
      <c r="B70" s="8"/>
      <c r="C70" s="64">
        <v>2600</v>
      </c>
      <c r="D70" s="65" t="s">
        <v>145</v>
      </c>
      <c r="E70" s="64"/>
      <c r="F70" s="66"/>
      <c r="G70" s="67">
        <v>222.45000000000005</v>
      </c>
      <c r="H70" s="67">
        <v>277.45000000000005</v>
      </c>
      <c r="I70" s="67">
        <v>350.90099999999995</v>
      </c>
      <c r="J70" s="67">
        <v>648.27100000000007</v>
      </c>
      <c r="K70" s="67">
        <v>277.45</v>
      </c>
      <c r="L70" s="67">
        <v>277.45</v>
      </c>
      <c r="M70" s="67">
        <v>277.45004</v>
      </c>
      <c r="N70" s="67">
        <v>248.05</v>
      </c>
      <c r="O70" s="67">
        <v>75.438979999999987</v>
      </c>
      <c r="P70" s="67">
        <v>277.45003000000003</v>
      </c>
      <c r="Q70" s="67">
        <v>94.64</v>
      </c>
      <c r="R70" s="67">
        <v>277.99940000000004</v>
      </c>
    </row>
    <row r="71" spans="2:18" ht="45" x14ac:dyDescent="0.25">
      <c r="B71" s="8"/>
      <c r="C71" s="4"/>
      <c r="D71" s="8"/>
      <c r="E71" s="68">
        <v>26102</v>
      </c>
      <c r="F71" s="69" t="s">
        <v>44</v>
      </c>
      <c r="G71" s="70">
        <v>150.00000000000003</v>
      </c>
      <c r="H71" s="70">
        <v>150</v>
      </c>
      <c r="I71" s="70">
        <v>150</v>
      </c>
      <c r="J71" s="70">
        <v>432.81000000000006</v>
      </c>
      <c r="K71" s="70">
        <v>150</v>
      </c>
      <c r="L71" s="70">
        <v>150</v>
      </c>
      <c r="M71" s="70">
        <v>150.00004000000001</v>
      </c>
      <c r="N71" s="70">
        <v>150</v>
      </c>
      <c r="O71" s="70">
        <v>49.999979999999994</v>
      </c>
      <c r="P71" s="70">
        <v>210.00003000000001</v>
      </c>
      <c r="Q71" s="70">
        <v>-32.81</v>
      </c>
      <c r="R71" s="70">
        <v>90</v>
      </c>
    </row>
    <row r="72" spans="2:18" ht="30" x14ac:dyDescent="0.25">
      <c r="B72" s="8"/>
      <c r="C72" s="4"/>
      <c r="D72" s="8"/>
      <c r="E72" s="68">
        <v>26103</v>
      </c>
      <c r="F72" s="69" t="s">
        <v>45</v>
      </c>
      <c r="G72" s="70">
        <v>72.45</v>
      </c>
      <c r="H72" s="70">
        <v>127.45000000000002</v>
      </c>
      <c r="I72" s="70">
        <v>197.44999999999996</v>
      </c>
      <c r="J72" s="70">
        <v>215.46100000000001</v>
      </c>
      <c r="K72" s="70">
        <v>127.45</v>
      </c>
      <c r="L72" s="70">
        <v>127.45</v>
      </c>
      <c r="M72" s="70">
        <v>127.45</v>
      </c>
      <c r="N72" s="70">
        <v>98.05</v>
      </c>
      <c r="O72" s="70">
        <v>24.439</v>
      </c>
      <c r="P72" s="70">
        <v>67.45</v>
      </c>
      <c r="Q72" s="70">
        <v>127.45</v>
      </c>
      <c r="R72" s="70">
        <v>187.45000000000002</v>
      </c>
    </row>
    <row r="73" spans="2:18" ht="30" x14ac:dyDescent="0.25">
      <c r="B73" s="8"/>
      <c r="C73" s="4"/>
      <c r="D73" s="8"/>
      <c r="E73" s="68">
        <v>26105</v>
      </c>
      <c r="F73" s="69" t="s">
        <v>46</v>
      </c>
      <c r="G73" s="70">
        <v>0</v>
      </c>
      <c r="H73" s="70">
        <v>0</v>
      </c>
      <c r="I73" s="70">
        <v>3.4510000000000001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1</v>
      </c>
      <c r="P73" s="70">
        <v>0</v>
      </c>
      <c r="Q73" s="70">
        <v>0</v>
      </c>
      <c r="R73" s="70">
        <v>0.5494</v>
      </c>
    </row>
    <row r="74" spans="2:18" x14ac:dyDescent="0.25">
      <c r="B74" s="8"/>
      <c r="C74" s="64">
        <v>2700</v>
      </c>
      <c r="D74" s="65" t="s">
        <v>146</v>
      </c>
      <c r="E74" s="64"/>
      <c r="F74" s="66"/>
      <c r="G74" s="67">
        <v>34.015000000000001</v>
      </c>
      <c r="H74" s="67">
        <v>56.277999999999999</v>
      </c>
      <c r="I74" s="67">
        <v>56.472000000000001</v>
      </c>
      <c r="J74" s="67">
        <v>203.26329999999999</v>
      </c>
      <c r="K74" s="67">
        <v>96.311300000000003</v>
      </c>
      <c r="L74" s="67">
        <v>224.172</v>
      </c>
      <c r="M74" s="67">
        <v>54.008000000000003</v>
      </c>
      <c r="N74" s="67">
        <v>40.798999999999999</v>
      </c>
      <c r="O74" s="67">
        <v>54.277999999999999</v>
      </c>
      <c r="P74" s="67">
        <v>25</v>
      </c>
      <c r="Q74" s="67">
        <v>0</v>
      </c>
      <c r="R74" s="67">
        <v>0</v>
      </c>
    </row>
    <row r="75" spans="2:18" x14ac:dyDescent="0.25">
      <c r="B75" s="8"/>
      <c r="C75" s="4"/>
      <c r="D75" s="8"/>
      <c r="E75" s="68">
        <v>27101</v>
      </c>
      <c r="F75" s="69" t="s">
        <v>47</v>
      </c>
      <c r="G75" s="70">
        <v>0</v>
      </c>
      <c r="H75" s="70">
        <v>0</v>
      </c>
      <c r="I75" s="70">
        <v>2.194</v>
      </c>
      <c r="J75" s="70">
        <v>28.614999999999998</v>
      </c>
      <c r="K75" s="70">
        <v>0</v>
      </c>
      <c r="L75" s="70">
        <v>12.195</v>
      </c>
      <c r="M75" s="70">
        <v>0</v>
      </c>
      <c r="N75" s="70">
        <v>0</v>
      </c>
      <c r="O75" s="70">
        <v>0</v>
      </c>
      <c r="P75" s="70">
        <v>0</v>
      </c>
      <c r="Q75" s="70">
        <v>20.391650000000002</v>
      </c>
      <c r="R75" s="70">
        <v>0</v>
      </c>
    </row>
    <row r="76" spans="2:18" x14ac:dyDescent="0.25">
      <c r="B76" s="8"/>
      <c r="C76" s="4"/>
      <c r="D76" s="8"/>
      <c r="E76" s="68">
        <v>27201</v>
      </c>
      <c r="F76" s="69" t="s">
        <v>48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42.085000000000001</v>
      </c>
      <c r="M76" s="70">
        <v>0</v>
      </c>
      <c r="N76" s="70">
        <v>0</v>
      </c>
      <c r="O76" s="70">
        <v>0</v>
      </c>
      <c r="P76" s="70">
        <v>0</v>
      </c>
      <c r="Q76" s="70">
        <v>-20.391650000000002</v>
      </c>
      <c r="R76" s="70">
        <v>0</v>
      </c>
    </row>
    <row r="77" spans="2:18" x14ac:dyDescent="0.25">
      <c r="B77" s="8"/>
      <c r="C77" s="4"/>
      <c r="D77" s="8"/>
      <c r="E77" s="68">
        <v>27301</v>
      </c>
      <c r="F77" s="69" t="s">
        <v>49</v>
      </c>
      <c r="G77" s="70">
        <v>34.015000000000001</v>
      </c>
      <c r="H77" s="70">
        <v>54.277999999999999</v>
      </c>
      <c r="I77" s="70">
        <v>54.277999999999999</v>
      </c>
      <c r="J77" s="70">
        <v>174.64829999999998</v>
      </c>
      <c r="K77" s="70">
        <v>96.311300000000003</v>
      </c>
      <c r="L77" s="70">
        <v>169.892</v>
      </c>
      <c r="M77" s="70">
        <v>54.008000000000003</v>
      </c>
      <c r="N77" s="70">
        <v>40.798999999999999</v>
      </c>
      <c r="O77" s="70">
        <v>54.277999999999999</v>
      </c>
      <c r="P77" s="70">
        <v>25</v>
      </c>
      <c r="Q77" s="70">
        <v>0</v>
      </c>
      <c r="R77" s="70">
        <v>0</v>
      </c>
    </row>
    <row r="78" spans="2:18" x14ac:dyDescent="0.25">
      <c r="B78" s="8"/>
      <c r="C78" s="4"/>
      <c r="D78" s="8"/>
      <c r="E78" s="93">
        <v>27401</v>
      </c>
      <c r="F78" s="94" t="s">
        <v>192</v>
      </c>
      <c r="G78" s="95">
        <v>0</v>
      </c>
      <c r="H78" s="95">
        <v>1.82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  <c r="R78" s="95">
        <v>0</v>
      </c>
    </row>
    <row r="79" spans="2:18" x14ac:dyDescent="0.25">
      <c r="B79" s="8"/>
      <c r="C79" s="4"/>
      <c r="D79" s="8"/>
      <c r="E79" s="93">
        <v>27501</v>
      </c>
      <c r="F79" s="94" t="s">
        <v>203</v>
      </c>
      <c r="G79" s="95">
        <v>0</v>
      </c>
      <c r="H79" s="95">
        <v>0.18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5">
        <v>0</v>
      </c>
    </row>
    <row r="80" spans="2:18" x14ac:dyDescent="0.25">
      <c r="B80" s="8"/>
      <c r="C80" s="64">
        <v>2900</v>
      </c>
      <c r="D80" s="65" t="s">
        <v>147</v>
      </c>
      <c r="E80" s="64"/>
      <c r="F80" s="66"/>
      <c r="G80" s="67">
        <v>149.77699999999999</v>
      </c>
      <c r="H80" s="67">
        <v>54.200739999999996</v>
      </c>
      <c r="I80" s="67">
        <v>18.345000000000002</v>
      </c>
      <c r="J80" s="67">
        <v>25.534509999999997</v>
      </c>
      <c r="K80" s="67">
        <v>14.156000000000001</v>
      </c>
      <c r="L80" s="67">
        <v>26.550449999999998</v>
      </c>
      <c r="M80" s="67">
        <v>19.668270000000003</v>
      </c>
      <c r="N80" s="67">
        <v>76.206099999999992</v>
      </c>
      <c r="O80" s="67">
        <v>222.48500000000001</v>
      </c>
      <c r="P80" s="67">
        <v>169.37339000000003</v>
      </c>
      <c r="Q80" s="67">
        <v>17.480429999999998</v>
      </c>
      <c r="R80" s="67">
        <v>7.5611099999999993</v>
      </c>
    </row>
    <row r="81" spans="2:18" x14ac:dyDescent="0.25">
      <c r="B81" s="8"/>
      <c r="C81" s="4"/>
      <c r="D81" s="8"/>
      <c r="E81" s="68">
        <v>29101</v>
      </c>
      <c r="F81" s="69" t="s">
        <v>50</v>
      </c>
      <c r="G81" s="70">
        <v>3.5089999999999999</v>
      </c>
      <c r="H81" s="70">
        <v>2.968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-0.4</v>
      </c>
      <c r="R81" s="70">
        <v>0</v>
      </c>
    </row>
    <row r="82" spans="2:18" x14ac:dyDescent="0.25">
      <c r="B82" s="8"/>
      <c r="C82" s="4"/>
      <c r="D82" s="8"/>
      <c r="E82" s="68">
        <v>29201</v>
      </c>
      <c r="F82" s="69" t="s">
        <v>51</v>
      </c>
      <c r="G82" s="70">
        <v>33.366999999999997</v>
      </c>
      <c r="H82" s="70">
        <v>10.784000000000001</v>
      </c>
      <c r="I82" s="70">
        <v>1.1379999999999999</v>
      </c>
      <c r="J82" s="70">
        <v>1.9379999999999999</v>
      </c>
      <c r="K82" s="70">
        <v>1.1379999999999999</v>
      </c>
      <c r="L82" s="70">
        <v>4.3380000000000001</v>
      </c>
      <c r="M82" s="70">
        <v>1.8380000000000001</v>
      </c>
      <c r="N82" s="70">
        <v>0.83799999999999997</v>
      </c>
      <c r="O82" s="70">
        <v>20.538</v>
      </c>
      <c r="P82" s="70">
        <v>0.38800000000000001</v>
      </c>
      <c r="Q82" s="70">
        <v>2.335</v>
      </c>
      <c r="R82" s="70">
        <v>-1.6202600000000003</v>
      </c>
    </row>
    <row r="83" spans="2:18" ht="30" x14ac:dyDescent="0.25">
      <c r="B83" s="8"/>
      <c r="C83" s="4"/>
      <c r="D83" s="8"/>
      <c r="E83" s="68">
        <v>29301</v>
      </c>
      <c r="F83" s="69" t="s">
        <v>52</v>
      </c>
      <c r="G83" s="70">
        <v>13.675000000000001</v>
      </c>
      <c r="H83" s="70">
        <v>20.955740000000002</v>
      </c>
      <c r="I83" s="70">
        <v>13.582000000000001</v>
      </c>
      <c r="J83" s="70">
        <v>17.53351</v>
      </c>
      <c r="K83" s="70">
        <v>11.13</v>
      </c>
      <c r="L83" s="70">
        <v>12.490450000000001</v>
      </c>
      <c r="M83" s="70">
        <v>13.76727</v>
      </c>
      <c r="N83" s="70">
        <v>9.0971000000000011</v>
      </c>
      <c r="O83" s="70">
        <v>216.334</v>
      </c>
      <c r="P83" s="70">
        <v>64.022390000000001</v>
      </c>
      <c r="Q83" s="70">
        <v>-0.80357000000000001</v>
      </c>
      <c r="R83" s="70">
        <v>3.2351100000000002</v>
      </c>
    </row>
    <row r="84" spans="2:18" x14ac:dyDescent="0.25">
      <c r="B84" s="8"/>
      <c r="C84" s="4"/>
      <c r="D84" s="8"/>
      <c r="E84" s="68">
        <v>29401</v>
      </c>
      <c r="F84" s="69" t="s">
        <v>53</v>
      </c>
      <c r="G84" s="70">
        <v>0</v>
      </c>
      <c r="H84" s="70">
        <v>1.5</v>
      </c>
      <c r="I84" s="70">
        <v>1</v>
      </c>
      <c r="J84" s="70">
        <v>0</v>
      </c>
      <c r="K84" s="70">
        <v>0</v>
      </c>
      <c r="L84" s="70">
        <v>1</v>
      </c>
      <c r="M84" s="70">
        <v>0</v>
      </c>
      <c r="N84" s="70">
        <v>0</v>
      </c>
      <c r="O84" s="70">
        <v>-3.05</v>
      </c>
      <c r="P84" s="70">
        <v>101</v>
      </c>
      <c r="Q84" s="70">
        <v>0</v>
      </c>
      <c r="R84" s="70">
        <v>0</v>
      </c>
    </row>
    <row r="85" spans="2:18" x14ac:dyDescent="0.25">
      <c r="B85" s="8"/>
      <c r="C85" s="4"/>
      <c r="D85" s="8"/>
      <c r="E85" s="68">
        <v>29601</v>
      </c>
      <c r="F85" s="69" t="s">
        <v>54</v>
      </c>
      <c r="G85" s="70">
        <v>36.875999999999998</v>
      </c>
      <c r="H85" s="70">
        <v>11.933999999999999</v>
      </c>
      <c r="I85" s="70">
        <v>2.2749999999999999</v>
      </c>
      <c r="J85" s="70">
        <v>5.4130000000000003</v>
      </c>
      <c r="K85" s="70">
        <v>1.538</v>
      </c>
      <c r="L85" s="70">
        <v>3.7759999999999998</v>
      </c>
      <c r="M85" s="70">
        <v>3.7130000000000001</v>
      </c>
      <c r="N85" s="70">
        <v>4.2210000000000001</v>
      </c>
      <c r="O85" s="70">
        <v>2.2629999999999999</v>
      </c>
      <c r="P85" s="70">
        <v>-15.896459999999999</v>
      </c>
      <c r="Q85" s="70">
        <v>1.9490000000000001</v>
      </c>
      <c r="R85" s="70">
        <v>-0.45</v>
      </c>
    </row>
    <row r="86" spans="2:18" x14ac:dyDescent="0.25">
      <c r="B86" s="8"/>
      <c r="C86" s="4"/>
      <c r="D86" s="8"/>
      <c r="E86" s="68">
        <v>29801</v>
      </c>
      <c r="F86" s="69" t="s">
        <v>55</v>
      </c>
      <c r="G86" s="70">
        <v>55.35</v>
      </c>
      <c r="H86" s="70">
        <v>6.0590000000000002</v>
      </c>
      <c r="I86" s="70">
        <v>0.35</v>
      </c>
      <c r="J86" s="70">
        <v>0.65</v>
      </c>
      <c r="K86" s="70">
        <v>0.35</v>
      </c>
      <c r="L86" s="70">
        <v>4.9459999999999997</v>
      </c>
      <c r="M86" s="70">
        <v>0.35</v>
      </c>
      <c r="N86" s="70">
        <v>62.05</v>
      </c>
      <c r="O86" s="70">
        <v>-13.6</v>
      </c>
      <c r="P86" s="70">
        <v>19.859459999999999</v>
      </c>
      <c r="Q86" s="70">
        <v>14.4</v>
      </c>
      <c r="R86" s="70">
        <v>6.3962599999999998</v>
      </c>
    </row>
    <row r="87" spans="2:18" x14ac:dyDescent="0.25">
      <c r="B87" s="8"/>
      <c r="C87" s="4"/>
      <c r="D87" s="8"/>
      <c r="E87" s="68">
        <v>29901</v>
      </c>
      <c r="F87" s="69" t="s">
        <v>56</v>
      </c>
      <c r="G87" s="70">
        <v>7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</row>
    <row r="88" spans="2:18" x14ac:dyDescent="0.25">
      <c r="B88" s="60" t="s">
        <v>57</v>
      </c>
      <c r="C88" s="61"/>
      <c r="D88" s="60"/>
      <c r="E88" s="61"/>
      <c r="F88" s="62"/>
      <c r="G88" s="63">
        <v>114227.29122000001</v>
      </c>
      <c r="H88" s="63">
        <v>97390.607310000007</v>
      </c>
      <c r="I88" s="63">
        <v>103684.0389676</v>
      </c>
      <c r="J88" s="63">
        <v>90217.129019999978</v>
      </c>
      <c r="K88" s="63">
        <v>97082.609729999996</v>
      </c>
      <c r="L88" s="63">
        <v>95164.11507</v>
      </c>
      <c r="M88" s="63">
        <v>105689.42476999998</v>
      </c>
      <c r="N88" s="63">
        <v>99034.111139999994</v>
      </c>
      <c r="O88" s="63">
        <v>99090.940199999983</v>
      </c>
      <c r="P88" s="63">
        <v>96803.192150000003</v>
      </c>
      <c r="Q88" s="63">
        <v>93838.95702999999</v>
      </c>
      <c r="R88" s="63">
        <v>97380.198970000027</v>
      </c>
    </row>
    <row r="89" spans="2:18" x14ac:dyDescent="0.25">
      <c r="B89" s="8"/>
      <c r="C89" s="64">
        <v>3100</v>
      </c>
      <c r="D89" s="65" t="s">
        <v>148</v>
      </c>
      <c r="E89" s="64"/>
      <c r="F89" s="66"/>
      <c r="G89" s="67">
        <v>21391.659449999999</v>
      </c>
      <c r="H89" s="67">
        <v>21891.773839999998</v>
      </c>
      <c r="I89" s="67">
        <v>21942.471987599998</v>
      </c>
      <c r="J89" s="67">
        <v>21748.427019999999</v>
      </c>
      <c r="K89" s="67">
        <v>21893.5206</v>
      </c>
      <c r="L89" s="67">
        <v>21928.745599999998</v>
      </c>
      <c r="M89" s="67">
        <v>21899.309219999999</v>
      </c>
      <c r="N89" s="67">
        <v>21894.822239999998</v>
      </c>
      <c r="O89" s="67">
        <v>21796.467199999999</v>
      </c>
      <c r="P89" s="67">
        <v>22484.365299999998</v>
      </c>
      <c r="Q89" s="67">
        <v>21895.010999999999</v>
      </c>
      <c r="R89" s="67">
        <v>21928.669859999998</v>
      </c>
    </row>
    <row r="90" spans="2:18" x14ac:dyDescent="0.25">
      <c r="B90" s="8"/>
      <c r="C90" s="4"/>
      <c r="D90" s="8"/>
      <c r="E90" s="68">
        <v>31101</v>
      </c>
      <c r="F90" s="69" t="s">
        <v>58</v>
      </c>
      <c r="G90" s="70">
        <v>565.83399999999995</v>
      </c>
      <c r="H90" s="70">
        <v>268.334</v>
      </c>
      <c r="I90" s="70">
        <v>612.33399760000032</v>
      </c>
      <c r="J90" s="70">
        <v>606.93399999999997</v>
      </c>
      <c r="K90" s="70">
        <v>432.93400000000014</v>
      </c>
      <c r="L90" s="70">
        <v>626.93400000000008</v>
      </c>
      <c r="M90" s="70">
        <v>606.93400000000008</v>
      </c>
      <c r="N90" s="70">
        <v>606.93399999999997</v>
      </c>
      <c r="O90" s="70">
        <v>606.93399999999997</v>
      </c>
      <c r="P90" s="70">
        <v>946.93399999999997</v>
      </c>
      <c r="Q90" s="70">
        <v>606.9300000000004</v>
      </c>
      <c r="R90" s="70">
        <v>606.93000000000006</v>
      </c>
    </row>
    <row r="91" spans="2:18" x14ac:dyDescent="0.25">
      <c r="B91" s="8"/>
      <c r="C91" s="4"/>
      <c r="D91" s="8"/>
      <c r="E91" s="68">
        <v>31201</v>
      </c>
      <c r="F91" s="69" t="s">
        <v>193</v>
      </c>
      <c r="G91" s="70">
        <v>6.75</v>
      </c>
      <c r="H91" s="70">
        <v>3.75</v>
      </c>
      <c r="I91" s="70">
        <v>13.75</v>
      </c>
      <c r="J91" s="70">
        <v>2.75</v>
      </c>
      <c r="K91" s="70">
        <v>2.75</v>
      </c>
      <c r="L91" s="70">
        <v>2.75</v>
      </c>
      <c r="M91" s="70">
        <v>2.75</v>
      </c>
      <c r="N91" s="70">
        <v>2.75</v>
      </c>
      <c r="O91" s="70">
        <v>2.75</v>
      </c>
      <c r="P91" s="70">
        <v>2.75</v>
      </c>
      <c r="Q91" s="70">
        <v>2.75</v>
      </c>
      <c r="R91" s="70">
        <v>2.75</v>
      </c>
    </row>
    <row r="92" spans="2:18" x14ac:dyDescent="0.25">
      <c r="B92" s="8"/>
      <c r="C92" s="4"/>
      <c r="D92" s="8"/>
      <c r="E92" s="68">
        <v>31301</v>
      </c>
      <c r="F92" s="69" t="s">
        <v>59</v>
      </c>
      <c r="G92" s="70">
        <v>216.43100000000001</v>
      </c>
      <c r="H92" s="70">
        <v>186.15100000000001</v>
      </c>
      <c r="I92" s="70">
        <v>187.63</v>
      </c>
      <c r="J92" s="70">
        <v>188.851</v>
      </c>
      <c r="K92" s="70">
        <v>188.03100000000001</v>
      </c>
      <c r="L92" s="70">
        <v>167.75200000000001</v>
      </c>
      <c r="M92" s="70">
        <v>190.05099999999999</v>
      </c>
      <c r="N92" s="70">
        <v>188.471</v>
      </c>
      <c r="O92" s="70">
        <v>188.15100000000001</v>
      </c>
      <c r="P92" s="70">
        <v>188.971</v>
      </c>
      <c r="Q92" s="70">
        <v>187.95099999999999</v>
      </c>
      <c r="R92" s="70">
        <v>187.471</v>
      </c>
    </row>
    <row r="93" spans="2:18" x14ac:dyDescent="0.25">
      <c r="B93" s="8"/>
      <c r="C93" s="4"/>
      <c r="D93" s="8"/>
      <c r="E93" s="68">
        <v>31401</v>
      </c>
      <c r="F93" s="69" t="s">
        <v>60</v>
      </c>
      <c r="G93" s="70">
        <v>2</v>
      </c>
      <c r="H93" s="70">
        <v>333.02003999999999</v>
      </c>
      <c r="I93" s="70">
        <v>500.01100000000002</v>
      </c>
      <c r="J93" s="70">
        <v>2</v>
      </c>
      <c r="K93" s="70">
        <v>259.79606000000001</v>
      </c>
      <c r="L93" s="70">
        <v>276.01339000000002</v>
      </c>
      <c r="M93" s="70">
        <v>275.08168999999998</v>
      </c>
      <c r="N93" s="70">
        <v>260.46904000000001</v>
      </c>
      <c r="O93" s="70">
        <v>359.11930000000001</v>
      </c>
      <c r="P93" s="70">
        <v>500.01100000000002</v>
      </c>
      <c r="Q93" s="70">
        <v>500.01100000000002</v>
      </c>
      <c r="R93" s="70">
        <v>366.68263999999999</v>
      </c>
    </row>
    <row r="94" spans="2:18" x14ac:dyDescent="0.25">
      <c r="B94" s="8"/>
      <c r="C94" s="4"/>
      <c r="D94" s="8"/>
      <c r="E94" s="68">
        <v>31501</v>
      </c>
      <c r="F94" s="69" t="s">
        <v>61</v>
      </c>
      <c r="G94" s="70">
        <v>158.6</v>
      </c>
      <c r="H94" s="70">
        <v>160</v>
      </c>
      <c r="I94" s="70">
        <v>160</v>
      </c>
      <c r="J94" s="70">
        <v>160</v>
      </c>
      <c r="K94" s="70">
        <v>160</v>
      </c>
      <c r="L94" s="70">
        <v>160</v>
      </c>
      <c r="M94" s="70">
        <v>160</v>
      </c>
      <c r="N94" s="70">
        <v>160.00000000000006</v>
      </c>
      <c r="O94" s="70">
        <v>160</v>
      </c>
      <c r="P94" s="70">
        <v>160</v>
      </c>
      <c r="Q94" s="70">
        <v>159.99999999999989</v>
      </c>
      <c r="R94" s="70">
        <v>159.99999999999989</v>
      </c>
    </row>
    <row r="95" spans="2:18" x14ac:dyDescent="0.25">
      <c r="B95" s="8"/>
      <c r="C95" s="4"/>
      <c r="D95" s="8"/>
      <c r="E95" s="68">
        <v>31601</v>
      </c>
      <c r="F95" s="69" t="s">
        <v>62</v>
      </c>
      <c r="G95" s="70">
        <v>1.4850000000000001</v>
      </c>
      <c r="H95" s="70">
        <v>2.5</v>
      </c>
      <c r="I95" s="70">
        <v>2.5</v>
      </c>
      <c r="J95" s="70">
        <v>2.5</v>
      </c>
      <c r="K95" s="70">
        <v>2.5</v>
      </c>
      <c r="L95" s="70">
        <v>2.5</v>
      </c>
      <c r="M95" s="70">
        <v>2.5</v>
      </c>
      <c r="N95" s="70">
        <v>2.5</v>
      </c>
      <c r="O95" s="70">
        <v>2.5</v>
      </c>
      <c r="P95" s="70">
        <v>2.5</v>
      </c>
      <c r="Q95" s="70">
        <v>2.5</v>
      </c>
      <c r="R95" s="70">
        <v>2.5</v>
      </c>
    </row>
    <row r="96" spans="2:18" x14ac:dyDescent="0.25">
      <c r="B96" s="8"/>
      <c r="C96" s="4"/>
      <c r="D96" s="8"/>
      <c r="E96" s="68">
        <v>31602</v>
      </c>
      <c r="F96" s="69" t="s">
        <v>63</v>
      </c>
      <c r="G96" s="70">
        <v>13268.658149999999</v>
      </c>
      <c r="H96" s="70">
        <v>2699.4857999999999</v>
      </c>
      <c r="I96" s="70">
        <v>1019.9999900000001</v>
      </c>
      <c r="J96" s="70">
        <v>498.01102000000014</v>
      </c>
      <c r="K96" s="70">
        <v>240.21453999999991</v>
      </c>
      <c r="L96" s="70">
        <v>223.99723999999986</v>
      </c>
      <c r="M96" s="70">
        <v>224.92952999999991</v>
      </c>
      <c r="N96" s="70">
        <v>239.54220000000007</v>
      </c>
      <c r="O96" s="70">
        <v>140.89119999999988</v>
      </c>
      <c r="P96" s="70">
        <v>595.34529999999995</v>
      </c>
      <c r="Q96" s="70">
        <v>1985.8549999999998</v>
      </c>
      <c r="R96" s="70">
        <v>133.32821999999999</v>
      </c>
    </row>
    <row r="97" spans="2:18" x14ac:dyDescent="0.25">
      <c r="B97" s="8"/>
      <c r="C97" s="4"/>
      <c r="D97" s="8"/>
      <c r="E97" s="68">
        <v>31701</v>
      </c>
      <c r="F97" s="69" t="s">
        <v>64</v>
      </c>
      <c r="G97" s="70">
        <v>593.06100000000004</v>
      </c>
      <c r="H97" s="70">
        <v>844.73900000000003</v>
      </c>
      <c r="I97" s="70">
        <v>539.95799999999997</v>
      </c>
      <c r="J97" s="70">
        <v>359.69200000000001</v>
      </c>
      <c r="K97" s="70">
        <v>505.60599999999999</v>
      </c>
      <c r="L97" s="70">
        <v>541.11</v>
      </c>
      <c r="M97" s="70">
        <v>509.37400000000002</v>
      </c>
      <c r="N97" s="70">
        <v>506.46699999999998</v>
      </c>
      <c r="O97" s="70">
        <v>408.43299999999999</v>
      </c>
      <c r="P97" s="70">
        <v>166.92099999999999</v>
      </c>
      <c r="Q97" s="70">
        <v>507.18</v>
      </c>
      <c r="R97" s="70">
        <v>542.01900000000001</v>
      </c>
    </row>
    <row r="98" spans="2:18" x14ac:dyDescent="0.25">
      <c r="B98" s="8"/>
      <c r="C98" s="4"/>
      <c r="D98" s="8"/>
      <c r="E98" s="68">
        <v>31801</v>
      </c>
      <c r="F98" s="69" t="s">
        <v>65</v>
      </c>
      <c r="G98" s="70">
        <v>235.18600000000001</v>
      </c>
      <c r="H98" s="70">
        <v>217.34299999999999</v>
      </c>
      <c r="I98" s="70">
        <v>217.34299999999999</v>
      </c>
      <c r="J98" s="70">
        <v>217.34299999999999</v>
      </c>
      <c r="K98" s="70">
        <v>391.34300000000002</v>
      </c>
      <c r="L98" s="70">
        <v>217.34297000000001</v>
      </c>
      <c r="M98" s="70">
        <v>217.34299999999996</v>
      </c>
      <c r="N98" s="70">
        <v>217.34299999999999</v>
      </c>
      <c r="O98" s="70">
        <v>217.34299999999999</v>
      </c>
      <c r="P98" s="70">
        <v>210.58699999999996</v>
      </c>
      <c r="Q98" s="70">
        <v>217.34299999999996</v>
      </c>
      <c r="R98" s="70">
        <v>216.64299999999997</v>
      </c>
    </row>
    <row r="99" spans="2:18" x14ac:dyDescent="0.25">
      <c r="B99" s="8"/>
      <c r="C99" s="4"/>
      <c r="D99" s="8"/>
      <c r="E99" s="68">
        <v>31802</v>
      </c>
      <c r="F99" s="69" t="s">
        <v>66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</row>
    <row r="100" spans="2:18" x14ac:dyDescent="0.25">
      <c r="B100" s="8"/>
      <c r="C100" s="4"/>
      <c r="D100" s="8"/>
      <c r="E100" s="68">
        <v>31901</v>
      </c>
      <c r="F100" s="69" t="s">
        <v>67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</row>
    <row r="101" spans="2:18" x14ac:dyDescent="0.25">
      <c r="B101" s="8"/>
      <c r="C101" s="4"/>
      <c r="D101" s="8"/>
      <c r="E101" s="68">
        <v>31902</v>
      </c>
      <c r="F101" s="69" t="s">
        <v>68</v>
      </c>
      <c r="G101" s="70">
        <v>1.6120000000000001</v>
      </c>
      <c r="H101" s="70">
        <v>0.59699999999999998</v>
      </c>
      <c r="I101" s="70">
        <v>0.59699999999999998</v>
      </c>
      <c r="J101" s="70">
        <v>1.9970000000000001</v>
      </c>
      <c r="K101" s="70">
        <v>1.9970000000000001</v>
      </c>
      <c r="L101" s="70">
        <v>1.9970000000000001</v>
      </c>
      <c r="M101" s="70">
        <v>1.9970000000000001</v>
      </c>
      <c r="N101" s="70">
        <v>1.9970000000000001</v>
      </c>
      <c r="O101" s="70">
        <v>1.9970000000000001</v>
      </c>
      <c r="P101" s="70">
        <v>1.9970000000000001</v>
      </c>
      <c r="Q101" s="70">
        <v>1.9970000000000001</v>
      </c>
      <c r="R101" s="70">
        <v>1.9970000000000001</v>
      </c>
    </row>
    <row r="102" spans="2:18" x14ac:dyDescent="0.25">
      <c r="B102" s="8"/>
      <c r="C102" s="4"/>
      <c r="D102" s="8"/>
      <c r="E102" s="68">
        <v>31904</v>
      </c>
      <c r="F102" s="69" t="s">
        <v>69</v>
      </c>
      <c r="G102" s="70">
        <v>6342.0423000000001</v>
      </c>
      <c r="H102" s="70">
        <v>17175.853999999999</v>
      </c>
      <c r="I102" s="70">
        <v>18688.348999999998</v>
      </c>
      <c r="J102" s="70">
        <v>19708.348999999998</v>
      </c>
      <c r="K102" s="70">
        <v>19708.348999999998</v>
      </c>
      <c r="L102" s="70">
        <v>19708.348999999998</v>
      </c>
      <c r="M102" s="70">
        <v>19708.348999999998</v>
      </c>
      <c r="N102" s="70">
        <v>19708.348999999998</v>
      </c>
      <c r="O102" s="70">
        <v>19708.348699999999</v>
      </c>
      <c r="P102" s="70">
        <v>19708.348999999998</v>
      </c>
      <c r="Q102" s="70">
        <v>17722.493999999999</v>
      </c>
      <c r="R102" s="70">
        <v>19708.348999999998</v>
      </c>
    </row>
    <row r="103" spans="2:18" x14ac:dyDescent="0.25">
      <c r="B103" s="8"/>
      <c r="C103" s="64">
        <v>3200</v>
      </c>
      <c r="D103" s="65" t="s">
        <v>149</v>
      </c>
      <c r="E103" s="64"/>
      <c r="F103" s="66"/>
      <c r="G103" s="67">
        <v>4691.5930399999997</v>
      </c>
      <c r="H103" s="67">
        <v>14240.814040000001</v>
      </c>
      <c r="I103" s="67">
        <v>4896.4639900000002</v>
      </c>
      <c r="J103" s="67">
        <v>4918.3140000000003</v>
      </c>
      <c r="K103" s="67">
        <v>7698.3080499999996</v>
      </c>
      <c r="L103" s="67">
        <v>4898.6639999999998</v>
      </c>
      <c r="M103" s="67">
        <v>4896.5140000000001</v>
      </c>
      <c r="N103" s="67">
        <v>4978.4139999999998</v>
      </c>
      <c r="O103" s="67">
        <v>4903.9639999999999</v>
      </c>
      <c r="P103" s="67">
        <v>4899.9139999999998</v>
      </c>
      <c r="Q103" s="67">
        <v>1066.588</v>
      </c>
      <c r="R103" s="67">
        <v>8726.0399800000014</v>
      </c>
    </row>
    <row r="104" spans="2:18" x14ac:dyDescent="0.25">
      <c r="B104" s="8"/>
      <c r="C104" s="4"/>
      <c r="D104" s="8"/>
      <c r="E104" s="68">
        <v>32201</v>
      </c>
      <c r="F104" s="69" t="s">
        <v>70</v>
      </c>
      <c r="G104" s="70">
        <v>1151.251</v>
      </c>
      <c r="H104" s="70">
        <v>1821.451</v>
      </c>
      <c r="I104" s="70">
        <v>1156.451</v>
      </c>
      <c r="J104" s="70">
        <v>1158.451</v>
      </c>
      <c r="K104" s="70">
        <v>1156.451</v>
      </c>
      <c r="L104" s="70">
        <v>1156.6510000000001</v>
      </c>
      <c r="M104" s="70">
        <v>1156.451</v>
      </c>
      <c r="N104" s="70">
        <v>1161.451</v>
      </c>
      <c r="O104" s="70">
        <v>1156.451</v>
      </c>
      <c r="P104" s="70">
        <v>1156.451</v>
      </c>
      <c r="Q104" s="70">
        <v>1156.451</v>
      </c>
      <c r="R104" s="70">
        <v>1156.451</v>
      </c>
    </row>
    <row r="105" spans="2:18" x14ac:dyDescent="0.25">
      <c r="B105" s="8"/>
      <c r="C105" s="4"/>
      <c r="D105" s="8"/>
      <c r="E105" s="68">
        <v>32301</v>
      </c>
      <c r="F105" s="69" t="s">
        <v>71</v>
      </c>
      <c r="G105" s="70">
        <v>0</v>
      </c>
      <c r="H105" s="70">
        <v>0</v>
      </c>
      <c r="I105" s="70">
        <v>0</v>
      </c>
      <c r="J105" s="70">
        <v>0</v>
      </c>
      <c r="K105" s="70">
        <v>2</v>
      </c>
      <c r="L105" s="70">
        <v>0</v>
      </c>
      <c r="M105" s="70">
        <v>-41</v>
      </c>
      <c r="N105" s="70">
        <v>65</v>
      </c>
      <c r="O105" s="70">
        <v>0</v>
      </c>
      <c r="P105" s="70">
        <v>2</v>
      </c>
      <c r="Q105" s="70">
        <v>0</v>
      </c>
      <c r="R105" s="70">
        <v>0</v>
      </c>
    </row>
    <row r="106" spans="2:18" x14ac:dyDescent="0.25">
      <c r="B106" s="8"/>
      <c r="C106" s="4"/>
      <c r="D106" s="8"/>
      <c r="E106" s="68">
        <v>32302</v>
      </c>
      <c r="F106" s="69" t="s">
        <v>72</v>
      </c>
      <c r="G106" s="70">
        <v>0.15</v>
      </c>
      <c r="H106" s="70">
        <v>1</v>
      </c>
      <c r="I106" s="70">
        <v>0.15</v>
      </c>
      <c r="J106" s="70">
        <v>0</v>
      </c>
      <c r="K106" s="70">
        <v>0</v>
      </c>
      <c r="L106" s="70">
        <v>0.35</v>
      </c>
      <c r="M106" s="70">
        <v>0.2</v>
      </c>
      <c r="N106" s="70">
        <v>13.6</v>
      </c>
      <c r="O106" s="70">
        <v>3.65</v>
      </c>
      <c r="P106" s="70">
        <v>1.6</v>
      </c>
      <c r="Q106" s="70">
        <v>0</v>
      </c>
      <c r="R106" s="70">
        <v>0</v>
      </c>
    </row>
    <row r="107" spans="2:18" ht="30" x14ac:dyDescent="0.25">
      <c r="B107" s="8"/>
      <c r="C107" s="4"/>
      <c r="D107" s="8"/>
      <c r="E107" s="68">
        <v>32502</v>
      </c>
      <c r="F107" s="69" t="s">
        <v>73</v>
      </c>
      <c r="G107" s="70">
        <v>119.41200000000001</v>
      </c>
      <c r="H107" s="70">
        <v>8434.0879999999997</v>
      </c>
      <c r="I107" s="70">
        <v>326.09800000000001</v>
      </c>
      <c r="J107" s="70">
        <v>154.608</v>
      </c>
      <c r="K107" s="70">
        <v>3126.098</v>
      </c>
      <c r="L107" s="70">
        <v>326.09800000000001</v>
      </c>
      <c r="M107" s="70">
        <v>326.09800000000001</v>
      </c>
      <c r="N107" s="70">
        <v>324.59800000000001</v>
      </c>
      <c r="O107" s="70">
        <v>-540.90200000000004</v>
      </c>
      <c r="P107" s="70">
        <v>326.09800000000001</v>
      </c>
      <c r="Q107" s="70">
        <v>326.09800000000001</v>
      </c>
      <c r="R107" s="70">
        <v>326.09800000000001</v>
      </c>
    </row>
    <row r="108" spans="2:18" x14ac:dyDescent="0.25">
      <c r="B108" s="8"/>
      <c r="C108" s="4"/>
      <c r="D108" s="8"/>
      <c r="E108" s="68">
        <v>32601</v>
      </c>
      <c r="F108" s="69" t="s">
        <v>74</v>
      </c>
      <c r="G108" s="70">
        <v>7.2</v>
      </c>
      <c r="H108" s="70">
        <v>570.51</v>
      </c>
      <c r="I108" s="70">
        <v>0</v>
      </c>
      <c r="J108" s="70">
        <v>191.49</v>
      </c>
      <c r="K108" s="70">
        <v>0</v>
      </c>
      <c r="L108" s="70">
        <v>1.8</v>
      </c>
      <c r="M108" s="70">
        <v>41</v>
      </c>
      <c r="N108" s="70">
        <v>0</v>
      </c>
      <c r="O108" s="70">
        <v>871</v>
      </c>
      <c r="P108" s="70">
        <v>0</v>
      </c>
      <c r="Q108" s="70">
        <v>0</v>
      </c>
      <c r="R108" s="70">
        <v>0</v>
      </c>
    </row>
    <row r="109" spans="2:18" x14ac:dyDescent="0.25">
      <c r="B109" s="8"/>
      <c r="C109" s="4"/>
      <c r="D109" s="8"/>
      <c r="E109" s="68">
        <v>32701</v>
      </c>
      <c r="F109" s="69" t="s">
        <v>75</v>
      </c>
      <c r="G109" s="70">
        <v>3413.5800399999998</v>
      </c>
      <c r="H109" s="70">
        <v>3413.7650400000002</v>
      </c>
      <c r="I109" s="70">
        <v>3413.7649899999997</v>
      </c>
      <c r="J109" s="70">
        <v>3413.7649999999999</v>
      </c>
      <c r="K109" s="70">
        <v>3413.7590500000001</v>
      </c>
      <c r="L109" s="70">
        <v>3413.7649999999999</v>
      </c>
      <c r="M109" s="70">
        <v>3413.7649999999999</v>
      </c>
      <c r="N109" s="70">
        <v>3413.7649999999999</v>
      </c>
      <c r="O109" s="70">
        <v>3413.7649999999999</v>
      </c>
      <c r="P109" s="70">
        <v>3413.7649999999999</v>
      </c>
      <c r="Q109" s="70">
        <v>-415.96100000000001</v>
      </c>
      <c r="R109" s="70">
        <v>7243.4909800000005</v>
      </c>
    </row>
    <row r="110" spans="2:18" x14ac:dyDescent="0.25">
      <c r="B110" s="8"/>
      <c r="C110" s="4"/>
      <c r="D110" s="8"/>
      <c r="E110" s="68">
        <v>32903</v>
      </c>
      <c r="F110" s="69" t="s">
        <v>76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</row>
    <row r="111" spans="2:18" x14ac:dyDescent="0.25">
      <c r="B111" s="8"/>
      <c r="C111" s="64">
        <v>3300</v>
      </c>
      <c r="D111" s="65" t="s">
        <v>150</v>
      </c>
      <c r="E111" s="64"/>
      <c r="F111" s="66"/>
      <c r="G111" s="67">
        <v>58109.232520000005</v>
      </c>
      <c r="H111" s="67">
        <v>35369.616999999998</v>
      </c>
      <c r="I111" s="67">
        <v>47770.07101</v>
      </c>
      <c r="J111" s="67">
        <v>35791.029019999987</v>
      </c>
      <c r="K111" s="67">
        <v>46468.893999999993</v>
      </c>
      <c r="L111" s="67">
        <v>48563.767009999996</v>
      </c>
      <c r="M111" s="67">
        <v>42972.388539999993</v>
      </c>
      <c r="N111" s="67">
        <v>43954.369999999995</v>
      </c>
      <c r="O111" s="67">
        <v>44105.086999999992</v>
      </c>
      <c r="P111" s="67">
        <v>41432.590849999993</v>
      </c>
      <c r="Q111" s="67">
        <v>42723.628999999994</v>
      </c>
      <c r="R111" s="67">
        <v>41486.742030000001</v>
      </c>
    </row>
    <row r="112" spans="2:18" x14ac:dyDescent="0.25">
      <c r="B112" s="8"/>
      <c r="C112" s="4"/>
      <c r="D112" s="8"/>
      <c r="E112" s="68">
        <v>33104</v>
      </c>
      <c r="F112" s="69" t="s">
        <v>77</v>
      </c>
      <c r="G112" s="70">
        <v>19155.720489999996</v>
      </c>
      <c r="H112" s="70">
        <v>13896.365</v>
      </c>
      <c r="I112" s="70">
        <v>10872.735000000001</v>
      </c>
      <c r="J112" s="70">
        <v>7247.5100199999997</v>
      </c>
      <c r="K112" s="70">
        <v>10783.382</v>
      </c>
      <c r="L112" s="70">
        <v>15100.19902</v>
      </c>
      <c r="M112" s="70">
        <v>9005.9470399999991</v>
      </c>
      <c r="N112" s="70">
        <v>11260.964</v>
      </c>
      <c r="O112" s="70">
        <v>15600.705699999999</v>
      </c>
      <c r="P112" s="70">
        <v>8813.125</v>
      </c>
      <c r="Q112" s="70">
        <v>9616.9069999999992</v>
      </c>
      <c r="R112" s="70">
        <v>8930.2489999999998</v>
      </c>
    </row>
    <row r="113" spans="2:18" x14ac:dyDescent="0.25">
      <c r="B113" s="8"/>
      <c r="C113" s="4"/>
      <c r="D113" s="8"/>
      <c r="E113" s="68">
        <v>33301</v>
      </c>
      <c r="F113" s="69" t="s">
        <v>78</v>
      </c>
      <c r="G113" s="70">
        <v>19989.689999999999</v>
      </c>
      <c r="H113" s="70">
        <v>3970.24</v>
      </c>
      <c r="I113" s="70">
        <v>18480.240000000002</v>
      </c>
      <c r="J113" s="70">
        <v>19610.240000000002</v>
      </c>
      <c r="K113" s="70">
        <v>19118.754000000001</v>
      </c>
      <c r="L113" s="70">
        <v>20600.240000000002</v>
      </c>
      <c r="M113" s="70">
        <v>17480.2405</v>
      </c>
      <c r="N113" s="70">
        <v>20029.54</v>
      </c>
      <c r="O113" s="70">
        <v>11676.124300000001</v>
      </c>
      <c r="P113" s="70">
        <v>20054.894700000001</v>
      </c>
      <c r="Q113" s="70">
        <v>20600.240000000002</v>
      </c>
      <c r="R113" s="70">
        <v>34577.987000000001</v>
      </c>
    </row>
    <row r="114" spans="2:18" x14ac:dyDescent="0.25">
      <c r="B114" s="8"/>
      <c r="C114" s="4"/>
      <c r="D114" s="8"/>
      <c r="E114" s="68">
        <v>33302</v>
      </c>
      <c r="F114" s="69" t="s">
        <v>195</v>
      </c>
      <c r="G114" s="70">
        <v>80</v>
      </c>
      <c r="H114" s="70">
        <v>0</v>
      </c>
      <c r="I114" s="70">
        <v>0</v>
      </c>
      <c r="J114" s="70">
        <v>5</v>
      </c>
      <c r="K114" s="70">
        <v>0</v>
      </c>
      <c r="L114" s="70">
        <v>0</v>
      </c>
      <c r="M114" s="70">
        <v>100</v>
      </c>
      <c r="N114" s="70">
        <v>0</v>
      </c>
      <c r="O114" s="70">
        <v>0</v>
      </c>
      <c r="P114" s="70">
        <v>100</v>
      </c>
      <c r="Q114" s="70">
        <v>0</v>
      </c>
      <c r="R114" s="70">
        <v>100</v>
      </c>
    </row>
    <row r="115" spans="2:18" x14ac:dyDescent="0.25">
      <c r="B115" s="8"/>
      <c r="C115" s="4"/>
      <c r="D115" s="8"/>
      <c r="E115" s="68">
        <v>33303</v>
      </c>
      <c r="F115" s="69" t="s">
        <v>79</v>
      </c>
      <c r="G115" s="70">
        <v>0</v>
      </c>
      <c r="H115" s="70">
        <v>10</v>
      </c>
      <c r="I115" s="70">
        <v>10</v>
      </c>
      <c r="J115" s="70">
        <v>10</v>
      </c>
      <c r="K115" s="70">
        <v>10</v>
      </c>
      <c r="L115" s="70">
        <v>10</v>
      </c>
      <c r="M115" s="70">
        <v>10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</row>
    <row r="116" spans="2:18" ht="30" x14ac:dyDescent="0.25">
      <c r="B116" s="8"/>
      <c r="C116" s="4"/>
      <c r="D116" s="8"/>
      <c r="E116" s="68">
        <v>33304</v>
      </c>
      <c r="F116" s="69" t="s">
        <v>80</v>
      </c>
      <c r="G116" s="70">
        <v>4766.6570000000002</v>
      </c>
      <c r="H116" s="70">
        <v>4766.6670000000004</v>
      </c>
      <c r="I116" s="70">
        <v>4766.6670000000004</v>
      </c>
      <c r="J116" s="70">
        <v>4766.6670000000004</v>
      </c>
      <c r="K116" s="70">
        <v>3133.3359999999998</v>
      </c>
      <c r="L116" s="70">
        <v>0</v>
      </c>
      <c r="M116" s="70">
        <v>0</v>
      </c>
      <c r="N116" s="70">
        <v>0</v>
      </c>
      <c r="O116" s="70">
        <v>0</v>
      </c>
      <c r="P116" s="70">
        <v>1.0000000009313225E-4</v>
      </c>
      <c r="Q116" s="70">
        <v>0</v>
      </c>
      <c r="R116" s="70">
        <v>0</v>
      </c>
    </row>
    <row r="117" spans="2:18" x14ac:dyDescent="0.25">
      <c r="B117" s="8"/>
      <c r="C117" s="4"/>
      <c r="D117" s="8"/>
      <c r="E117" s="68">
        <v>33401</v>
      </c>
      <c r="F117" s="69" t="s">
        <v>81</v>
      </c>
      <c r="G117" s="70">
        <v>615.35299999999995</v>
      </c>
      <c r="H117" s="70">
        <v>493.33699999999999</v>
      </c>
      <c r="I117" s="70">
        <v>23.331</v>
      </c>
      <c r="J117" s="70">
        <v>903.33100000000002</v>
      </c>
      <c r="K117" s="70">
        <v>335.45400000000001</v>
      </c>
      <c r="L117" s="70">
        <v>483.33100000000002</v>
      </c>
      <c r="M117" s="70">
        <v>1263.3309999999999</v>
      </c>
      <c r="N117" s="70">
        <v>413.33100000000002</v>
      </c>
      <c r="O117" s="70">
        <v>413.33100000000002</v>
      </c>
      <c r="P117" s="70">
        <v>663.33100000000002</v>
      </c>
      <c r="Q117" s="70">
        <v>193.33099999999999</v>
      </c>
      <c r="R117" s="70">
        <v>583.33100000000002</v>
      </c>
    </row>
    <row r="118" spans="2:18" x14ac:dyDescent="0.25">
      <c r="B118" s="8"/>
      <c r="C118" s="4"/>
      <c r="D118" s="8"/>
      <c r="E118" s="68">
        <v>33501</v>
      </c>
      <c r="F118" s="69" t="s">
        <v>82</v>
      </c>
      <c r="G118" s="70">
        <v>699</v>
      </c>
      <c r="H118" s="70">
        <v>131</v>
      </c>
      <c r="I118" s="70">
        <v>0</v>
      </c>
      <c r="J118" s="70">
        <v>1500</v>
      </c>
      <c r="K118" s="70">
        <v>7000</v>
      </c>
      <c r="L118" s="70">
        <v>0</v>
      </c>
      <c r="M118" s="70">
        <v>400.35</v>
      </c>
      <c r="N118" s="70">
        <v>0</v>
      </c>
      <c r="O118" s="70">
        <v>3682</v>
      </c>
      <c r="P118" s="70">
        <v>0</v>
      </c>
      <c r="Q118" s="70">
        <v>0</v>
      </c>
      <c r="R118" s="70">
        <v>0</v>
      </c>
    </row>
    <row r="119" spans="2:18" x14ac:dyDescent="0.25">
      <c r="B119" s="8"/>
      <c r="C119" s="4"/>
      <c r="D119" s="8"/>
      <c r="E119" s="68">
        <v>33601</v>
      </c>
      <c r="F119" s="69" t="s">
        <v>83</v>
      </c>
      <c r="G119" s="70">
        <v>107.605</v>
      </c>
      <c r="H119" s="70">
        <v>7.6</v>
      </c>
      <c r="I119" s="70">
        <v>0</v>
      </c>
      <c r="J119" s="70">
        <v>33</v>
      </c>
      <c r="K119" s="70">
        <v>33</v>
      </c>
      <c r="L119" s="70">
        <v>34</v>
      </c>
      <c r="M119" s="70">
        <v>-19.411000000000001</v>
      </c>
      <c r="N119" s="70">
        <v>0</v>
      </c>
      <c r="O119" s="70">
        <v>50</v>
      </c>
      <c r="P119" s="70">
        <v>0</v>
      </c>
      <c r="Q119" s="70">
        <v>0</v>
      </c>
      <c r="R119" s="70">
        <v>0</v>
      </c>
    </row>
    <row r="120" spans="2:18" x14ac:dyDescent="0.25">
      <c r="B120" s="8"/>
      <c r="C120" s="4"/>
      <c r="D120" s="8"/>
      <c r="E120" s="68">
        <v>33602</v>
      </c>
      <c r="F120" s="69" t="s">
        <v>84</v>
      </c>
      <c r="G120" s="70">
        <v>28.946000000000002</v>
      </c>
      <c r="H120" s="70">
        <v>9.9840000000000018</v>
      </c>
      <c r="I120" s="70">
        <v>92.01</v>
      </c>
      <c r="J120" s="70">
        <v>-16.393999999999998</v>
      </c>
      <c r="K120" s="70">
        <v>31.451000000000001</v>
      </c>
      <c r="L120" s="70">
        <v>31.420999999999999</v>
      </c>
      <c r="M120" s="70">
        <v>32.101000000000006</v>
      </c>
      <c r="N120" s="70">
        <v>30.826000000000004</v>
      </c>
      <c r="O120" s="70">
        <v>-4.7220000000000004</v>
      </c>
      <c r="P120" s="70">
        <v>117.551</v>
      </c>
      <c r="Q120" s="70">
        <v>33.401000000000003</v>
      </c>
      <c r="R120" s="70">
        <v>31.271000000000001</v>
      </c>
    </row>
    <row r="121" spans="2:18" ht="45" x14ac:dyDescent="0.25">
      <c r="B121" s="8"/>
      <c r="C121" s="4"/>
      <c r="D121" s="8"/>
      <c r="E121" s="68">
        <v>33603</v>
      </c>
      <c r="F121" s="69" t="s">
        <v>196</v>
      </c>
      <c r="G121" s="70">
        <v>4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70">
        <v>0</v>
      </c>
      <c r="R121" s="70">
        <v>0</v>
      </c>
    </row>
    <row r="122" spans="2:18" ht="30" x14ac:dyDescent="0.25">
      <c r="B122" s="8"/>
      <c r="C122" s="4"/>
      <c r="D122" s="8"/>
      <c r="E122" s="68">
        <v>33604</v>
      </c>
      <c r="F122" s="69" t="s">
        <v>85</v>
      </c>
      <c r="G122" s="70">
        <v>60.85</v>
      </c>
      <c r="H122" s="70">
        <v>34.218000000000004</v>
      </c>
      <c r="I122" s="70">
        <v>30.35</v>
      </c>
      <c r="J122" s="70">
        <v>21.35</v>
      </c>
      <c r="K122" s="70">
        <v>-133.15</v>
      </c>
      <c r="L122" s="70">
        <v>31.35</v>
      </c>
      <c r="M122" s="70">
        <v>99.760999999999996</v>
      </c>
      <c r="N122" s="70">
        <v>-34.450000000000003</v>
      </c>
      <c r="O122" s="70">
        <v>36.35</v>
      </c>
      <c r="P122" s="70">
        <v>-55.65</v>
      </c>
      <c r="Q122" s="70">
        <v>30.35</v>
      </c>
      <c r="R122" s="70">
        <v>33.35</v>
      </c>
    </row>
    <row r="123" spans="2:18" ht="30" x14ac:dyDescent="0.25">
      <c r="B123" s="8"/>
      <c r="C123" s="4"/>
      <c r="D123" s="8"/>
      <c r="E123" s="68">
        <v>33605</v>
      </c>
      <c r="F123" s="69" t="s">
        <v>86</v>
      </c>
      <c r="G123" s="70">
        <v>90.832999999999998</v>
      </c>
      <c r="H123" s="70">
        <v>90.828999999999994</v>
      </c>
      <c r="I123" s="70">
        <v>83.332999999999998</v>
      </c>
      <c r="J123" s="70">
        <v>83.332999999999998</v>
      </c>
      <c r="K123" s="70">
        <v>83.332999999999998</v>
      </c>
      <c r="L123" s="70">
        <v>83.332999999999998</v>
      </c>
      <c r="M123" s="70">
        <v>83.332999999999998</v>
      </c>
      <c r="N123" s="70">
        <v>83.332999999999998</v>
      </c>
      <c r="O123" s="70">
        <v>83.332999999999998</v>
      </c>
      <c r="P123" s="70">
        <v>83.337000000000003</v>
      </c>
      <c r="Q123" s="70">
        <v>83.332999999999998</v>
      </c>
      <c r="R123" s="70">
        <v>83.332999999999998</v>
      </c>
    </row>
    <row r="124" spans="2:18" x14ac:dyDescent="0.25">
      <c r="B124" s="8"/>
      <c r="C124" s="4"/>
      <c r="D124" s="8"/>
      <c r="E124" s="68">
        <v>33606</v>
      </c>
      <c r="F124" s="69" t="s">
        <v>199</v>
      </c>
      <c r="G124" s="70">
        <v>0</v>
      </c>
      <c r="H124" s="70">
        <v>0</v>
      </c>
      <c r="I124" s="70">
        <v>0.17299999999999999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0">
        <v>0</v>
      </c>
    </row>
    <row r="125" spans="2:18" x14ac:dyDescent="0.25">
      <c r="B125" s="8"/>
      <c r="C125" s="4"/>
      <c r="D125" s="8"/>
      <c r="E125" s="68">
        <v>33801</v>
      </c>
      <c r="F125" s="69" t="s">
        <v>87</v>
      </c>
      <c r="G125" s="70">
        <v>1814.9640300000001</v>
      </c>
      <c r="H125" s="70">
        <v>1402.4970000000001</v>
      </c>
      <c r="I125" s="70">
        <v>1831.55601</v>
      </c>
      <c r="J125" s="70">
        <v>785.53700000000003</v>
      </c>
      <c r="K125" s="70">
        <v>631.55600000000004</v>
      </c>
      <c r="L125" s="70">
        <v>1835.4369999999999</v>
      </c>
      <c r="M125" s="70">
        <v>1831.556</v>
      </c>
      <c r="N125" s="70">
        <v>1832.307</v>
      </c>
      <c r="O125" s="70">
        <v>1835.787</v>
      </c>
      <c r="P125" s="70">
        <v>1832.307</v>
      </c>
      <c r="Q125" s="70">
        <v>1831.288</v>
      </c>
      <c r="R125" s="70">
        <v>1834.2079799999999</v>
      </c>
    </row>
    <row r="126" spans="2:18" x14ac:dyDescent="0.25">
      <c r="B126" s="8"/>
      <c r="C126" s="4"/>
      <c r="D126" s="8"/>
      <c r="E126" s="68">
        <v>33901</v>
      </c>
      <c r="F126" s="69" t="s">
        <v>88</v>
      </c>
      <c r="G126" s="70">
        <v>6666.4939999999997</v>
      </c>
      <c r="H126" s="70">
        <v>6756.6869999999999</v>
      </c>
      <c r="I126" s="70">
        <v>7226.683</v>
      </c>
      <c r="J126" s="70">
        <v>6666.683</v>
      </c>
      <c r="K126" s="70">
        <v>6666.683</v>
      </c>
      <c r="L126" s="70">
        <v>6666.683</v>
      </c>
      <c r="M126" s="70">
        <v>6666.683</v>
      </c>
      <c r="N126" s="70">
        <v>6666.683</v>
      </c>
      <c r="O126" s="70">
        <v>6966.683</v>
      </c>
      <c r="P126" s="70">
        <v>6666.683</v>
      </c>
      <c r="Q126" s="70">
        <v>6666.683</v>
      </c>
      <c r="R126" s="70">
        <v>6666.6819999999998</v>
      </c>
    </row>
    <row r="127" spans="2:18" x14ac:dyDescent="0.25">
      <c r="B127" s="8"/>
      <c r="C127" s="4"/>
      <c r="D127" s="8"/>
      <c r="E127" s="68">
        <v>33903</v>
      </c>
      <c r="F127" s="69" t="s">
        <v>89</v>
      </c>
      <c r="G127" s="70">
        <v>4029.12</v>
      </c>
      <c r="H127" s="70">
        <v>3800.1929999999998</v>
      </c>
      <c r="I127" s="70">
        <v>4352.9930000000004</v>
      </c>
      <c r="J127" s="70">
        <v>-5825.2280000000001</v>
      </c>
      <c r="K127" s="70">
        <v>-1224.905</v>
      </c>
      <c r="L127" s="70">
        <v>3687.7729899999999</v>
      </c>
      <c r="M127" s="70">
        <v>6018.4970000000003</v>
      </c>
      <c r="N127" s="70">
        <v>3671.8359999999998</v>
      </c>
      <c r="O127" s="70">
        <v>3765.4949999999999</v>
      </c>
      <c r="P127" s="70">
        <v>3157.0120499999998</v>
      </c>
      <c r="Q127" s="70">
        <v>3668.096</v>
      </c>
      <c r="R127" s="70">
        <v>-11353.668949999999</v>
      </c>
    </row>
    <row r="128" spans="2:18" x14ac:dyDescent="0.25">
      <c r="B128" s="8"/>
      <c r="C128" s="64">
        <v>3400</v>
      </c>
      <c r="D128" s="65" t="s">
        <v>151</v>
      </c>
      <c r="E128" s="64"/>
      <c r="F128" s="66"/>
      <c r="G128" s="67">
        <v>192.08500000000001</v>
      </c>
      <c r="H128" s="67">
        <v>162.334</v>
      </c>
      <c r="I128" s="67">
        <v>3092.268</v>
      </c>
      <c r="J128" s="67">
        <v>472.83299999999997</v>
      </c>
      <c r="K128" s="67">
        <v>135.53399999999999</v>
      </c>
      <c r="L128" s="67">
        <v>13.05400000000003</v>
      </c>
      <c r="M128" s="67">
        <v>171.233</v>
      </c>
      <c r="N128" s="67">
        <v>160.834</v>
      </c>
      <c r="O128" s="67">
        <v>154.33600000000001</v>
      </c>
      <c r="P128" s="67">
        <v>191.834</v>
      </c>
      <c r="Q128" s="67">
        <v>159.334</v>
      </c>
      <c r="R128" s="67">
        <v>152.334</v>
      </c>
    </row>
    <row r="129" spans="2:18" x14ac:dyDescent="0.25">
      <c r="B129" s="8"/>
      <c r="C129" s="4"/>
      <c r="D129" s="8"/>
      <c r="E129" s="68">
        <v>34101</v>
      </c>
      <c r="F129" s="69" t="s">
        <v>90</v>
      </c>
      <c r="G129" s="70">
        <v>27.5</v>
      </c>
      <c r="H129" s="70">
        <v>0</v>
      </c>
      <c r="I129" s="70">
        <v>0</v>
      </c>
      <c r="J129" s="70">
        <v>-100.9</v>
      </c>
      <c r="K129" s="70">
        <v>278.2</v>
      </c>
      <c r="L129" s="70">
        <v>6</v>
      </c>
      <c r="M129" s="70">
        <v>18.899000000000001</v>
      </c>
      <c r="N129" s="70">
        <v>7</v>
      </c>
      <c r="O129" s="70">
        <v>0</v>
      </c>
      <c r="P129" s="70">
        <v>42.5</v>
      </c>
      <c r="Q129" s="70">
        <v>7</v>
      </c>
      <c r="R129" s="70">
        <v>0</v>
      </c>
    </row>
    <row r="130" spans="2:18" x14ac:dyDescent="0.25">
      <c r="B130" s="8"/>
      <c r="C130" s="4"/>
      <c r="D130" s="8"/>
      <c r="E130" s="68">
        <v>34401</v>
      </c>
      <c r="F130" s="69" t="s">
        <v>91</v>
      </c>
      <c r="G130" s="70">
        <v>0</v>
      </c>
      <c r="H130" s="70">
        <v>0</v>
      </c>
      <c r="I130" s="70">
        <v>282.14999999999998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</row>
    <row r="131" spans="2:18" x14ac:dyDescent="0.25">
      <c r="B131" s="8"/>
      <c r="C131" s="4"/>
      <c r="D131" s="8"/>
      <c r="E131" s="68">
        <v>34501</v>
      </c>
      <c r="F131" s="69" t="s">
        <v>92</v>
      </c>
      <c r="G131" s="70">
        <v>152.334</v>
      </c>
      <c r="H131" s="70">
        <v>127.334</v>
      </c>
      <c r="I131" s="70">
        <v>2808.6190000000001</v>
      </c>
      <c r="J131" s="70">
        <v>473.334</v>
      </c>
      <c r="K131" s="70">
        <v>-142.666</v>
      </c>
      <c r="L131" s="70">
        <v>-434.666</v>
      </c>
      <c r="M131" s="70">
        <v>152.334</v>
      </c>
      <c r="N131" s="70">
        <v>152.334</v>
      </c>
      <c r="O131" s="70">
        <v>152.334</v>
      </c>
      <c r="P131" s="70">
        <v>152.334</v>
      </c>
      <c r="Q131" s="70">
        <v>152.334</v>
      </c>
      <c r="R131" s="70">
        <v>152.334</v>
      </c>
    </row>
    <row r="132" spans="2:18" x14ac:dyDescent="0.25">
      <c r="B132" s="8"/>
      <c r="C132" s="4"/>
      <c r="D132" s="8"/>
      <c r="E132" s="68">
        <v>34601</v>
      </c>
      <c r="F132" s="69" t="s">
        <v>93</v>
      </c>
      <c r="G132" s="70">
        <v>0</v>
      </c>
      <c r="H132" s="70">
        <v>1.5</v>
      </c>
      <c r="I132" s="70">
        <v>0</v>
      </c>
      <c r="J132" s="70">
        <v>0</v>
      </c>
      <c r="K132" s="70">
        <v>0</v>
      </c>
      <c r="L132" s="70">
        <v>0</v>
      </c>
      <c r="M132" s="70">
        <v>0</v>
      </c>
      <c r="N132" s="70">
        <v>1.5</v>
      </c>
      <c r="O132" s="70">
        <v>0</v>
      </c>
      <c r="P132" s="70">
        <v>-3</v>
      </c>
      <c r="Q132" s="70">
        <v>0</v>
      </c>
      <c r="R132" s="70">
        <v>0</v>
      </c>
    </row>
    <row r="133" spans="2:18" x14ac:dyDescent="0.25">
      <c r="B133" s="8"/>
      <c r="C133" s="4"/>
      <c r="D133" s="8"/>
      <c r="E133" s="68">
        <v>34701</v>
      </c>
      <c r="F133" s="69" t="s">
        <v>94</v>
      </c>
      <c r="G133" s="70">
        <v>12.250999999999999</v>
      </c>
      <c r="H133" s="70">
        <v>33.5</v>
      </c>
      <c r="I133" s="70">
        <v>1.4990000000000001</v>
      </c>
      <c r="J133" s="70">
        <v>100.39899999999999</v>
      </c>
      <c r="K133" s="70">
        <v>0</v>
      </c>
      <c r="L133" s="70">
        <v>441.72</v>
      </c>
      <c r="M133" s="70">
        <v>0</v>
      </c>
      <c r="N133" s="70">
        <v>0</v>
      </c>
      <c r="O133" s="70">
        <v>2.0019999999999998</v>
      </c>
      <c r="P133" s="70">
        <v>0</v>
      </c>
      <c r="Q133" s="70">
        <v>0</v>
      </c>
      <c r="R133" s="70">
        <v>0</v>
      </c>
    </row>
    <row r="134" spans="2:18" x14ac:dyDescent="0.25">
      <c r="B134" s="8"/>
      <c r="C134" s="64">
        <v>3500</v>
      </c>
      <c r="D134" s="65" t="s">
        <v>152</v>
      </c>
      <c r="E134" s="64"/>
      <c r="F134" s="66"/>
      <c r="G134" s="67">
        <v>2750.0419999999999</v>
      </c>
      <c r="H134" s="67">
        <v>2834.5630200000001</v>
      </c>
      <c r="I134" s="67">
        <v>2632.2349999999997</v>
      </c>
      <c r="J134" s="67">
        <v>2388.8009999999999</v>
      </c>
      <c r="K134" s="67">
        <v>2353.895</v>
      </c>
      <c r="L134" s="67">
        <v>2373.248</v>
      </c>
      <c r="M134" s="67">
        <v>2594.3830000000003</v>
      </c>
      <c r="N134" s="67">
        <v>2292.15</v>
      </c>
      <c r="O134" s="67">
        <v>2696.3629999999998</v>
      </c>
      <c r="P134" s="67">
        <v>2360.5620000000004</v>
      </c>
      <c r="Q134" s="67">
        <v>2370.9999999999995</v>
      </c>
      <c r="R134" s="67">
        <v>2220.471</v>
      </c>
    </row>
    <row r="135" spans="2:18" ht="30" x14ac:dyDescent="0.25">
      <c r="B135" s="8"/>
      <c r="C135" s="4"/>
      <c r="D135" s="8"/>
      <c r="E135" s="68">
        <v>35101</v>
      </c>
      <c r="F135" s="69" t="s">
        <v>95</v>
      </c>
      <c r="G135" s="70">
        <v>1017.913</v>
      </c>
      <c r="H135" s="70">
        <v>132.86699999999999</v>
      </c>
      <c r="I135" s="70">
        <v>966.42700000000002</v>
      </c>
      <c r="J135" s="70">
        <v>788.9</v>
      </c>
      <c r="K135" s="70">
        <v>725.19600000000003</v>
      </c>
      <c r="L135" s="70">
        <v>766.64800000000002</v>
      </c>
      <c r="M135" s="70">
        <v>936.11500000000001</v>
      </c>
      <c r="N135" s="70">
        <v>693.75</v>
      </c>
      <c r="O135" s="70">
        <v>1071.5619999999999</v>
      </c>
      <c r="P135" s="70">
        <v>748.96500000000003</v>
      </c>
      <c r="Q135" s="70">
        <v>755.91600000000005</v>
      </c>
      <c r="R135" s="70">
        <v>659.99800000000005</v>
      </c>
    </row>
    <row r="136" spans="2:18" ht="30" x14ac:dyDescent="0.25">
      <c r="B136" s="8"/>
      <c r="C136" s="4"/>
      <c r="D136" s="8"/>
      <c r="E136" s="68">
        <v>35201</v>
      </c>
      <c r="F136" s="69" t="s">
        <v>96</v>
      </c>
      <c r="G136" s="70">
        <v>52.523000000000003</v>
      </c>
      <c r="H136" s="70">
        <v>39.252000000000002</v>
      </c>
      <c r="I136" s="70">
        <v>42.904000000000003</v>
      </c>
      <c r="J136" s="70">
        <v>44.454000000000001</v>
      </c>
      <c r="K136" s="70">
        <v>40.853999999999999</v>
      </c>
      <c r="L136" s="70">
        <v>46.154000000000003</v>
      </c>
      <c r="M136" s="70">
        <v>50.39</v>
      </c>
      <c r="N136" s="70">
        <v>35.494</v>
      </c>
      <c r="O136" s="70">
        <v>43.244</v>
      </c>
      <c r="P136" s="70">
        <v>43.89</v>
      </c>
      <c r="Q136" s="70">
        <v>45.509</v>
      </c>
      <c r="R136" s="70">
        <v>35.494</v>
      </c>
    </row>
    <row r="137" spans="2:18" x14ac:dyDescent="0.25">
      <c r="B137" s="8"/>
      <c r="C137" s="4"/>
      <c r="D137" s="8"/>
      <c r="E137" s="68">
        <v>35301</v>
      </c>
      <c r="F137" s="69" t="s">
        <v>97</v>
      </c>
      <c r="G137" s="70">
        <v>0</v>
      </c>
      <c r="H137" s="70">
        <v>0</v>
      </c>
      <c r="I137" s="70">
        <v>0.375</v>
      </c>
      <c r="J137" s="70">
        <v>0</v>
      </c>
      <c r="K137" s="70">
        <v>0</v>
      </c>
      <c r="L137" s="70">
        <v>0.375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  <c r="R137" s="70">
        <v>0</v>
      </c>
    </row>
    <row r="138" spans="2:18" ht="30" x14ac:dyDescent="0.25">
      <c r="B138" s="8"/>
      <c r="C138" s="4"/>
      <c r="D138" s="8"/>
      <c r="E138" s="68">
        <v>35501</v>
      </c>
      <c r="F138" s="69" t="s">
        <v>98</v>
      </c>
      <c r="G138" s="70">
        <v>249.53700000000001</v>
      </c>
      <c r="H138" s="70">
        <v>180.137</v>
      </c>
      <c r="I138" s="70">
        <v>209.48699999999999</v>
      </c>
      <c r="J138" s="70">
        <v>187.137</v>
      </c>
      <c r="K138" s="70">
        <v>212.93700000000001</v>
      </c>
      <c r="L138" s="70">
        <v>189.262</v>
      </c>
      <c r="M138" s="70">
        <v>214.53800000000001</v>
      </c>
      <c r="N138" s="70">
        <v>191.49700000000001</v>
      </c>
      <c r="O138" s="70">
        <v>200.24700000000001</v>
      </c>
      <c r="P138" s="70">
        <v>187.297</v>
      </c>
      <c r="Q138" s="70">
        <v>209.08199999999999</v>
      </c>
      <c r="R138" s="70">
        <v>169.62200000000001</v>
      </c>
    </row>
    <row r="139" spans="2:18" x14ac:dyDescent="0.25">
      <c r="B139" s="8"/>
      <c r="C139" s="4"/>
      <c r="D139" s="8"/>
      <c r="E139" s="68">
        <v>35701</v>
      </c>
      <c r="F139" s="69" t="s">
        <v>99</v>
      </c>
      <c r="G139" s="70">
        <v>365.29700000000003</v>
      </c>
      <c r="H139" s="70">
        <v>324.99200000000002</v>
      </c>
      <c r="I139" s="70">
        <v>354.57499999999999</v>
      </c>
      <c r="J139" s="70">
        <v>312.49299999999999</v>
      </c>
      <c r="K139" s="70">
        <v>317.49200000000002</v>
      </c>
      <c r="L139" s="70">
        <v>315.49299999999999</v>
      </c>
      <c r="M139" s="70">
        <v>335.17599999999999</v>
      </c>
      <c r="N139" s="70">
        <v>313.49299999999999</v>
      </c>
      <c r="O139" s="70">
        <v>326.99400000000003</v>
      </c>
      <c r="P139" s="70">
        <v>323.99400000000003</v>
      </c>
      <c r="Q139" s="70">
        <v>306.17599999999999</v>
      </c>
      <c r="R139" s="70">
        <v>298.99299999999999</v>
      </c>
    </row>
    <row r="140" spans="2:18" x14ac:dyDescent="0.25">
      <c r="B140" s="8"/>
      <c r="C140" s="4"/>
      <c r="D140" s="8"/>
      <c r="E140" s="68">
        <v>35801</v>
      </c>
      <c r="F140" s="69" t="s">
        <v>100</v>
      </c>
      <c r="G140" s="70">
        <v>1041.8100000000002</v>
      </c>
      <c r="H140" s="70">
        <v>2141.6530200000002</v>
      </c>
      <c r="I140" s="70">
        <v>1041.655</v>
      </c>
      <c r="J140" s="70">
        <v>1041.655</v>
      </c>
      <c r="K140" s="70">
        <v>1041.654</v>
      </c>
      <c r="L140" s="70">
        <v>1041.654</v>
      </c>
      <c r="M140" s="70">
        <v>1041.654</v>
      </c>
      <c r="N140" s="70">
        <v>1041.654</v>
      </c>
      <c r="O140" s="70">
        <v>1041.654</v>
      </c>
      <c r="P140" s="70">
        <v>1041.654</v>
      </c>
      <c r="Q140" s="70">
        <v>1041.655</v>
      </c>
      <c r="R140" s="70">
        <v>1041.654</v>
      </c>
    </row>
    <row r="141" spans="2:18" x14ac:dyDescent="0.25">
      <c r="B141" s="8"/>
      <c r="C141" s="4"/>
      <c r="D141" s="8"/>
      <c r="E141" s="68">
        <v>35901</v>
      </c>
      <c r="F141" s="69" t="s">
        <v>101</v>
      </c>
      <c r="G141" s="70">
        <v>22.962</v>
      </c>
      <c r="H141" s="70">
        <v>15.662000000000001</v>
      </c>
      <c r="I141" s="70">
        <v>16.812000000000001</v>
      </c>
      <c r="J141" s="70">
        <v>14.162000000000001</v>
      </c>
      <c r="K141" s="70">
        <v>15.762</v>
      </c>
      <c r="L141" s="70">
        <v>13.662000000000001</v>
      </c>
      <c r="M141" s="70">
        <v>16.510000000000002</v>
      </c>
      <c r="N141" s="70">
        <v>16.262</v>
      </c>
      <c r="O141" s="70">
        <v>12.662000000000001</v>
      </c>
      <c r="P141" s="70">
        <v>14.762</v>
      </c>
      <c r="Q141" s="70">
        <v>12.662000000000001</v>
      </c>
      <c r="R141" s="70">
        <v>14.71</v>
      </c>
    </row>
    <row r="142" spans="2:18" x14ac:dyDescent="0.25">
      <c r="B142" s="8"/>
      <c r="C142" s="64">
        <v>3600</v>
      </c>
      <c r="D142" s="65" t="s">
        <v>153</v>
      </c>
      <c r="E142" s="64"/>
      <c r="F142" s="66"/>
      <c r="G142" s="67">
        <v>5341.6670000000004</v>
      </c>
      <c r="H142" s="67">
        <v>5341.6670000000004</v>
      </c>
      <c r="I142" s="67">
        <v>5341.6670000000004</v>
      </c>
      <c r="J142" s="67">
        <v>5341.6670000000004</v>
      </c>
      <c r="K142" s="67">
        <v>5341.6670000000004</v>
      </c>
      <c r="L142" s="67">
        <v>5341.6670000000004</v>
      </c>
      <c r="M142" s="67">
        <v>5341.6670000000004</v>
      </c>
      <c r="N142" s="67">
        <v>5341.6670000000004</v>
      </c>
      <c r="O142" s="67">
        <v>5368.0429999999997</v>
      </c>
      <c r="P142" s="67">
        <v>5341.6670000000004</v>
      </c>
      <c r="Q142" s="67">
        <v>5341.6670000000004</v>
      </c>
      <c r="R142" s="67">
        <v>5341.6670000000004</v>
      </c>
    </row>
    <row r="143" spans="2:18" x14ac:dyDescent="0.25">
      <c r="B143" s="8"/>
      <c r="C143" s="4"/>
      <c r="D143" s="8"/>
      <c r="E143" s="68">
        <v>36101</v>
      </c>
      <c r="F143" s="69" t="s">
        <v>102</v>
      </c>
      <c r="G143" s="70">
        <v>5016.6670000000004</v>
      </c>
      <c r="H143" s="70">
        <v>5016.6670000000004</v>
      </c>
      <c r="I143" s="70">
        <v>5016.6670000000004</v>
      </c>
      <c r="J143" s="70">
        <v>5016.6670000000004</v>
      </c>
      <c r="K143" s="70">
        <v>5016.6670000000004</v>
      </c>
      <c r="L143" s="70">
        <v>5016.6670000000004</v>
      </c>
      <c r="M143" s="70">
        <v>5016.6670000000004</v>
      </c>
      <c r="N143" s="70">
        <v>5016.6670000000004</v>
      </c>
      <c r="O143" s="70">
        <v>5043.0469999999996</v>
      </c>
      <c r="P143" s="70">
        <v>5016.6670000000004</v>
      </c>
      <c r="Q143" s="70">
        <v>5016.6670000000004</v>
      </c>
      <c r="R143" s="70">
        <v>5016.6670000000004</v>
      </c>
    </row>
    <row r="144" spans="2:18" ht="30" x14ac:dyDescent="0.25">
      <c r="B144" s="8"/>
      <c r="C144" s="4"/>
      <c r="D144" s="8"/>
      <c r="E144" s="68">
        <v>36201</v>
      </c>
      <c r="F144" s="69" t="s">
        <v>194</v>
      </c>
      <c r="G144" s="70">
        <v>33.332999999999998</v>
      </c>
      <c r="H144" s="70">
        <v>33.332999999999998</v>
      </c>
      <c r="I144" s="70">
        <v>33.332999999999998</v>
      </c>
      <c r="J144" s="70">
        <v>33.332999999999998</v>
      </c>
      <c r="K144" s="70">
        <v>33.332999999999998</v>
      </c>
      <c r="L144" s="70">
        <v>33.332999999999998</v>
      </c>
      <c r="M144" s="70">
        <v>33.332999999999998</v>
      </c>
      <c r="N144" s="70">
        <v>33.332999999999998</v>
      </c>
      <c r="O144" s="70">
        <v>33.332999999999998</v>
      </c>
      <c r="P144" s="70">
        <v>33.332999999999998</v>
      </c>
      <c r="Q144" s="70">
        <v>33.332999999999998</v>
      </c>
      <c r="R144" s="70">
        <v>33.332999999999998</v>
      </c>
    </row>
    <row r="145" spans="2:18" ht="30" x14ac:dyDescent="0.25">
      <c r="B145" s="8"/>
      <c r="C145" s="4"/>
      <c r="D145" s="8"/>
      <c r="E145" s="68">
        <v>36901</v>
      </c>
      <c r="F145" s="69" t="s">
        <v>103</v>
      </c>
      <c r="G145" s="70">
        <v>291.66699999999997</v>
      </c>
      <c r="H145" s="70">
        <v>291.66699999999997</v>
      </c>
      <c r="I145" s="70">
        <v>291.66699999999997</v>
      </c>
      <c r="J145" s="70">
        <v>291.66699999999997</v>
      </c>
      <c r="K145" s="70">
        <v>291.66699999999997</v>
      </c>
      <c r="L145" s="70">
        <v>291.66699999999997</v>
      </c>
      <c r="M145" s="70">
        <v>291.66699999999997</v>
      </c>
      <c r="N145" s="70">
        <v>291.66699999999997</v>
      </c>
      <c r="O145" s="70">
        <v>291.66300000000001</v>
      </c>
      <c r="P145" s="70">
        <v>291.66699999999997</v>
      </c>
      <c r="Q145" s="70">
        <v>291.66699999999997</v>
      </c>
      <c r="R145" s="70">
        <v>291.66699999999997</v>
      </c>
    </row>
    <row r="146" spans="2:18" x14ac:dyDescent="0.25">
      <c r="B146" s="8"/>
      <c r="C146" s="64">
        <v>3700</v>
      </c>
      <c r="D146" s="65" t="s">
        <v>154</v>
      </c>
      <c r="E146" s="64"/>
      <c r="F146" s="66"/>
      <c r="G146" s="67">
        <v>3069.3888299999994</v>
      </c>
      <c r="H146" s="67">
        <v>2575.9459999999999</v>
      </c>
      <c r="I146" s="67">
        <v>2623.0580000000004</v>
      </c>
      <c r="J146" s="67">
        <v>2427.5739999999996</v>
      </c>
      <c r="K146" s="67">
        <v>2520.1430000000005</v>
      </c>
      <c r="L146" s="67">
        <v>2491.0249999999996</v>
      </c>
      <c r="M146" s="67">
        <v>2515.5770000000002</v>
      </c>
      <c r="N146" s="67">
        <v>2417.2910000000002</v>
      </c>
      <c r="O146" s="67">
        <v>2401.1979999999999</v>
      </c>
      <c r="P146" s="67">
        <v>2414.413</v>
      </c>
      <c r="Q146" s="67">
        <v>2284.6934499999993</v>
      </c>
      <c r="R146" s="67">
        <v>2063.1235499999998</v>
      </c>
    </row>
    <row r="147" spans="2:18" x14ac:dyDescent="0.25">
      <c r="B147" s="8"/>
      <c r="C147" s="4"/>
      <c r="D147" s="8"/>
      <c r="E147" s="68">
        <v>37101</v>
      </c>
      <c r="F147" s="69" t="s">
        <v>104</v>
      </c>
      <c r="G147" s="70">
        <v>324.54000000000002</v>
      </c>
      <c r="H147" s="70">
        <v>120.16</v>
      </c>
      <c r="I147" s="70">
        <v>145.22499999999999</v>
      </c>
      <c r="J147" s="70">
        <v>135.946</v>
      </c>
      <c r="K147" s="70">
        <v>127.92200000000001</v>
      </c>
      <c r="L147" s="70">
        <v>124.53100000000001</v>
      </c>
      <c r="M147" s="70">
        <v>143.83699999999999</v>
      </c>
      <c r="N147" s="70">
        <v>113.122</v>
      </c>
      <c r="O147" s="70">
        <v>112.08199999999999</v>
      </c>
      <c r="P147" s="70">
        <v>118.863</v>
      </c>
      <c r="Q147" s="70">
        <v>109.42400000000001</v>
      </c>
      <c r="R147" s="70">
        <v>114.473</v>
      </c>
    </row>
    <row r="148" spans="2:18" ht="30" x14ac:dyDescent="0.25">
      <c r="B148" s="8"/>
      <c r="C148" s="4"/>
      <c r="D148" s="8"/>
      <c r="E148" s="68">
        <v>37104</v>
      </c>
      <c r="F148" s="69" t="s">
        <v>105</v>
      </c>
      <c r="G148" s="70">
        <v>679.66399999999999</v>
      </c>
      <c r="H148" s="70">
        <v>767.57</v>
      </c>
      <c r="I148" s="70">
        <v>767.22900000000004</v>
      </c>
      <c r="J148" s="70">
        <v>627.73599999999999</v>
      </c>
      <c r="K148" s="70">
        <v>575.68700000000001</v>
      </c>
      <c r="L148" s="70">
        <v>766.48699999999997</v>
      </c>
      <c r="M148" s="70">
        <v>739.08299999999997</v>
      </c>
      <c r="N148" s="70">
        <v>737.78700000000003</v>
      </c>
      <c r="O148" s="70">
        <v>710.15399999999988</v>
      </c>
      <c r="P148" s="70">
        <v>828.00400000000002</v>
      </c>
      <c r="Q148" s="70">
        <v>687.53099999999995</v>
      </c>
      <c r="R148" s="70">
        <v>636.95299999999997</v>
      </c>
    </row>
    <row r="149" spans="2:18" ht="30" x14ac:dyDescent="0.25">
      <c r="B149" s="8"/>
      <c r="C149" s="4"/>
      <c r="D149" s="8"/>
      <c r="E149" s="68">
        <v>37106</v>
      </c>
      <c r="F149" s="69" t="s">
        <v>106</v>
      </c>
      <c r="G149" s="70">
        <v>245.845</v>
      </c>
      <c r="H149" s="70">
        <v>266.74599999999998</v>
      </c>
      <c r="I149" s="70">
        <v>320.86599999999999</v>
      </c>
      <c r="J149" s="70">
        <v>314.24599999999998</v>
      </c>
      <c r="K149" s="70">
        <v>350.94600000000003</v>
      </c>
      <c r="L149" s="70">
        <v>240.142</v>
      </c>
      <c r="M149" s="70">
        <v>333.346</v>
      </c>
      <c r="N149" s="70">
        <v>235.76599999999999</v>
      </c>
      <c r="O149" s="70">
        <v>240.74600000000001</v>
      </c>
      <c r="P149" s="70">
        <v>180.946</v>
      </c>
      <c r="Q149" s="70">
        <v>146.946</v>
      </c>
      <c r="R149" s="70">
        <v>127.54600000000001</v>
      </c>
    </row>
    <row r="150" spans="2:18" x14ac:dyDescent="0.25">
      <c r="B150" s="8"/>
      <c r="C150" s="4"/>
      <c r="D150" s="8"/>
      <c r="E150" s="68">
        <v>37201</v>
      </c>
      <c r="F150" s="69" t="s">
        <v>107</v>
      </c>
      <c r="G150" s="70">
        <v>631.64</v>
      </c>
      <c r="H150" s="70">
        <v>642.07299999999998</v>
      </c>
      <c r="I150" s="70">
        <v>663.77700000000004</v>
      </c>
      <c r="J150" s="70">
        <v>660.36500000000001</v>
      </c>
      <c r="K150" s="70">
        <v>659.452</v>
      </c>
      <c r="L150" s="70">
        <v>649.12099999999998</v>
      </c>
      <c r="M150" s="70">
        <v>647.52700000000004</v>
      </c>
      <c r="N150" s="70">
        <v>646.57600000000002</v>
      </c>
      <c r="O150" s="70">
        <v>648.55799999999999</v>
      </c>
      <c r="P150" s="70">
        <v>639.01</v>
      </c>
      <c r="Q150" s="70">
        <v>637.07799999999997</v>
      </c>
      <c r="R150" s="70">
        <v>642.11900000000003</v>
      </c>
    </row>
    <row r="151" spans="2:18" ht="30" x14ac:dyDescent="0.25">
      <c r="B151" s="8"/>
      <c r="C151" s="4"/>
      <c r="D151" s="8"/>
      <c r="E151" s="68">
        <v>37204</v>
      </c>
      <c r="F151" s="69" t="s">
        <v>108</v>
      </c>
      <c r="G151" s="70">
        <v>17.356999999999999</v>
      </c>
      <c r="H151" s="70">
        <v>12.294</v>
      </c>
      <c r="I151" s="70">
        <v>12.585000000000001</v>
      </c>
      <c r="J151" s="70">
        <v>16.882000000000001</v>
      </c>
      <c r="K151" s="70">
        <v>12.010999999999999</v>
      </c>
      <c r="L151" s="70">
        <v>16.751000000000001</v>
      </c>
      <c r="M151" s="70">
        <v>12.16</v>
      </c>
      <c r="N151" s="70">
        <v>17.5</v>
      </c>
      <c r="O151" s="70">
        <v>12.725</v>
      </c>
      <c r="P151" s="70">
        <v>17.553000000000001</v>
      </c>
      <c r="Q151" s="70">
        <v>11.936</v>
      </c>
      <c r="R151" s="70">
        <v>17.076000000000001</v>
      </c>
    </row>
    <row r="152" spans="2:18" x14ac:dyDescent="0.25">
      <c r="B152" s="8"/>
      <c r="C152" s="4"/>
      <c r="D152" s="8"/>
      <c r="E152" s="68">
        <v>37207</v>
      </c>
      <c r="F152" s="69" t="s">
        <v>109</v>
      </c>
      <c r="G152" s="70">
        <v>38.799999999999997</v>
      </c>
      <c r="H152" s="70">
        <v>17</v>
      </c>
      <c r="I152" s="70">
        <v>15</v>
      </c>
      <c r="J152" s="70">
        <v>20</v>
      </c>
      <c r="K152" s="70">
        <v>20</v>
      </c>
      <c r="L152" s="70">
        <v>15</v>
      </c>
      <c r="M152" s="70">
        <v>15</v>
      </c>
      <c r="N152" s="70">
        <v>15</v>
      </c>
      <c r="O152" s="70">
        <v>15</v>
      </c>
      <c r="P152" s="70">
        <v>25.012</v>
      </c>
      <c r="Q152" s="70">
        <v>53.290999999999997</v>
      </c>
      <c r="R152" s="70">
        <v>15</v>
      </c>
    </row>
    <row r="153" spans="2:18" x14ac:dyDescent="0.25">
      <c r="B153" s="8"/>
      <c r="C153" s="4"/>
      <c r="D153" s="8"/>
      <c r="E153" s="68">
        <v>37501</v>
      </c>
      <c r="F153" s="69" t="s">
        <v>110</v>
      </c>
      <c r="G153" s="70">
        <v>846.42</v>
      </c>
      <c r="H153" s="70">
        <v>667.72900000000004</v>
      </c>
      <c r="I153" s="70">
        <v>550.399</v>
      </c>
      <c r="J153" s="70">
        <v>556.06600000000003</v>
      </c>
      <c r="K153" s="70">
        <v>640.27350000000001</v>
      </c>
      <c r="L153" s="70">
        <v>582.23299999999995</v>
      </c>
      <c r="M153" s="70">
        <v>553.31399999999996</v>
      </c>
      <c r="N153" s="70">
        <v>601.21600000000001</v>
      </c>
      <c r="O153" s="70">
        <v>583.69100000000003</v>
      </c>
      <c r="P153" s="70">
        <v>452.875</v>
      </c>
      <c r="Q153" s="70">
        <v>468.21600000000001</v>
      </c>
      <c r="R153" s="70">
        <v>480.52550000000002</v>
      </c>
    </row>
    <row r="154" spans="2:18" ht="30" x14ac:dyDescent="0.25">
      <c r="B154" s="8"/>
      <c r="C154" s="4"/>
      <c r="D154" s="8"/>
      <c r="E154" s="68">
        <v>37504</v>
      </c>
      <c r="F154" s="69" t="s">
        <v>111</v>
      </c>
      <c r="G154" s="70">
        <v>62.384830000000001</v>
      </c>
      <c r="H154" s="70">
        <v>12.048</v>
      </c>
      <c r="I154" s="70">
        <v>5.6589999999999998</v>
      </c>
      <c r="J154" s="70">
        <v>7.97</v>
      </c>
      <c r="K154" s="70">
        <v>6.5519999999999996</v>
      </c>
      <c r="L154" s="70">
        <v>9.1440000000000001</v>
      </c>
      <c r="M154" s="70">
        <v>11.494999999999999</v>
      </c>
      <c r="N154" s="70">
        <v>6.7759999999999998</v>
      </c>
      <c r="O154" s="70">
        <v>11.243</v>
      </c>
      <c r="P154" s="70">
        <v>6.6360000000000001</v>
      </c>
      <c r="Q154" s="70">
        <v>6.7759999999999998</v>
      </c>
      <c r="R154" s="70">
        <v>5.6589999999999998</v>
      </c>
    </row>
    <row r="155" spans="2:18" ht="30" x14ac:dyDescent="0.25">
      <c r="B155" s="8"/>
      <c r="C155" s="4"/>
      <c r="D155" s="8"/>
      <c r="E155" s="68">
        <v>37602</v>
      </c>
      <c r="F155" s="69" t="s">
        <v>112</v>
      </c>
      <c r="G155" s="70">
        <v>222.738</v>
      </c>
      <c r="H155" s="70">
        <v>70.325999999999993</v>
      </c>
      <c r="I155" s="70">
        <v>122.318</v>
      </c>
      <c r="J155" s="70">
        <v>88.363</v>
      </c>
      <c r="K155" s="70">
        <v>127.29950000000001</v>
      </c>
      <c r="L155" s="70">
        <v>87.616</v>
      </c>
      <c r="M155" s="70">
        <v>59.814999999999998</v>
      </c>
      <c r="N155" s="70">
        <v>43.548000000000002</v>
      </c>
      <c r="O155" s="70">
        <v>66.998999999999995</v>
      </c>
      <c r="P155" s="70">
        <v>93.513999999999996</v>
      </c>
      <c r="Q155" s="70">
        <v>154.74545000000001</v>
      </c>
      <c r="R155" s="70">
        <v>20.672050000000002</v>
      </c>
    </row>
    <row r="156" spans="2:18" x14ac:dyDescent="0.25">
      <c r="B156" s="8"/>
      <c r="C156" s="4"/>
      <c r="D156" s="8"/>
      <c r="E156" s="68">
        <v>37701</v>
      </c>
      <c r="F156" s="69" t="s">
        <v>200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8.75</v>
      </c>
      <c r="R156" s="70">
        <v>3.1</v>
      </c>
    </row>
    <row r="157" spans="2:18" ht="30" x14ac:dyDescent="0.25">
      <c r="B157" s="8"/>
      <c r="C157" s="4"/>
      <c r="D157" s="8"/>
      <c r="E157" s="68">
        <v>37801</v>
      </c>
      <c r="F157" s="69" t="s">
        <v>113</v>
      </c>
      <c r="G157" s="70">
        <v>0</v>
      </c>
      <c r="H157" s="70">
        <v>0</v>
      </c>
      <c r="I157" s="70">
        <v>20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52</v>
      </c>
      <c r="Q157" s="70">
        <v>0</v>
      </c>
      <c r="R157" s="70">
        <v>0</v>
      </c>
    </row>
    <row r="158" spans="2:18" x14ac:dyDescent="0.25">
      <c r="B158" s="8"/>
      <c r="C158" s="64">
        <v>3800</v>
      </c>
      <c r="D158" s="65" t="s">
        <v>155</v>
      </c>
      <c r="E158" s="64"/>
      <c r="F158" s="66"/>
      <c r="G158" s="67">
        <v>346.64200000000005</v>
      </c>
      <c r="H158" s="67">
        <v>69.09</v>
      </c>
      <c r="I158" s="67">
        <v>66.5</v>
      </c>
      <c r="J158" s="67">
        <v>94.250999999999991</v>
      </c>
      <c r="K158" s="67">
        <v>20.999000000000002</v>
      </c>
      <c r="L158" s="67">
        <v>294.39100000000002</v>
      </c>
      <c r="M158" s="67">
        <v>6931.9090000000006</v>
      </c>
      <c r="N158" s="67">
        <v>42.5</v>
      </c>
      <c r="O158" s="67">
        <v>193.5</v>
      </c>
      <c r="P158" s="67">
        <v>312.5</v>
      </c>
      <c r="Q158" s="67">
        <v>268</v>
      </c>
      <c r="R158" s="67">
        <v>12.5</v>
      </c>
    </row>
    <row r="159" spans="2:18" x14ac:dyDescent="0.25">
      <c r="B159" s="8"/>
      <c r="C159" s="4"/>
      <c r="D159" s="8"/>
      <c r="E159" s="68">
        <v>38201</v>
      </c>
      <c r="F159" s="69" t="s">
        <v>114</v>
      </c>
      <c r="G159" s="70">
        <v>0.6</v>
      </c>
      <c r="H159" s="70">
        <v>0.6</v>
      </c>
      <c r="I159" s="70">
        <v>0.6</v>
      </c>
      <c r="J159" s="70">
        <v>0.6</v>
      </c>
      <c r="K159" s="70">
        <v>0.6</v>
      </c>
      <c r="L159" s="70">
        <v>0.6</v>
      </c>
      <c r="M159" s="70">
        <v>0.6</v>
      </c>
      <c r="N159" s="70">
        <v>0.6</v>
      </c>
      <c r="O159" s="70">
        <v>0.6</v>
      </c>
      <c r="P159" s="70">
        <v>250.6</v>
      </c>
      <c r="Q159" s="70">
        <v>250.6</v>
      </c>
      <c r="R159" s="70">
        <v>0.6</v>
      </c>
    </row>
    <row r="160" spans="2:18" x14ac:dyDescent="0.25">
      <c r="B160" s="8"/>
      <c r="C160" s="4"/>
      <c r="D160" s="8"/>
      <c r="E160" s="68">
        <v>38301</v>
      </c>
      <c r="F160" s="69" t="s">
        <v>115</v>
      </c>
      <c r="G160" s="70">
        <v>331.88200000000001</v>
      </c>
      <c r="H160" s="70">
        <v>56.85</v>
      </c>
      <c r="I160" s="70">
        <v>6.5</v>
      </c>
      <c r="J160" s="70">
        <v>80.750999999999991</v>
      </c>
      <c r="K160" s="70">
        <v>7.4989999999999997</v>
      </c>
      <c r="L160" s="70">
        <v>-286.589</v>
      </c>
      <c r="M160" s="70">
        <v>6697.8890000000001</v>
      </c>
      <c r="N160" s="70">
        <v>0</v>
      </c>
      <c r="O160" s="70">
        <v>20</v>
      </c>
      <c r="P160" s="70">
        <v>0</v>
      </c>
      <c r="Q160" s="70">
        <v>0</v>
      </c>
      <c r="R160" s="70">
        <v>0</v>
      </c>
    </row>
    <row r="161" spans="2:18" x14ac:dyDescent="0.25">
      <c r="B161" s="8"/>
      <c r="C161" s="4"/>
      <c r="D161" s="8"/>
      <c r="E161" s="68">
        <v>38401</v>
      </c>
      <c r="F161" s="69" t="s">
        <v>116</v>
      </c>
      <c r="G161" s="70">
        <v>0</v>
      </c>
      <c r="H161" s="70">
        <v>0</v>
      </c>
      <c r="I161" s="70">
        <v>46.5</v>
      </c>
      <c r="J161" s="70">
        <v>0</v>
      </c>
      <c r="K161" s="70">
        <v>0</v>
      </c>
      <c r="L161" s="70">
        <v>567.48</v>
      </c>
      <c r="M161" s="70">
        <v>221.52</v>
      </c>
      <c r="N161" s="70">
        <v>30</v>
      </c>
      <c r="O161" s="70">
        <v>161</v>
      </c>
      <c r="P161" s="70">
        <v>25</v>
      </c>
      <c r="Q161" s="70">
        <v>5.5</v>
      </c>
      <c r="R161" s="70">
        <v>0</v>
      </c>
    </row>
    <row r="162" spans="2:18" x14ac:dyDescent="0.25">
      <c r="B162" s="8"/>
      <c r="C162" s="4"/>
      <c r="D162" s="8"/>
      <c r="E162" s="68">
        <v>38501</v>
      </c>
      <c r="F162" s="69" t="s">
        <v>117</v>
      </c>
      <c r="G162" s="70">
        <v>14.16</v>
      </c>
      <c r="H162" s="70">
        <v>11.64</v>
      </c>
      <c r="I162" s="70">
        <v>12.9</v>
      </c>
      <c r="J162" s="70">
        <v>12.9</v>
      </c>
      <c r="K162" s="70">
        <v>12.9</v>
      </c>
      <c r="L162" s="70">
        <v>12.9</v>
      </c>
      <c r="M162" s="70">
        <v>11.9</v>
      </c>
      <c r="N162" s="70">
        <v>11.9</v>
      </c>
      <c r="O162" s="70">
        <v>11.9</v>
      </c>
      <c r="P162" s="70">
        <v>36.9</v>
      </c>
      <c r="Q162" s="70">
        <v>11.9</v>
      </c>
      <c r="R162" s="70">
        <v>11.9</v>
      </c>
    </row>
    <row r="163" spans="2:18" x14ac:dyDescent="0.25">
      <c r="B163" s="8"/>
      <c r="C163" s="64">
        <v>3900</v>
      </c>
      <c r="D163" s="65" t="s">
        <v>156</v>
      </c>
      <c r="E163" s="64"/>
      <c r="F163" s="66"/>
      <c r="G163" s="67">
        <v>18334.981379999997</v>
      </c>
      <c r="H163" s="67">
        <v>14904.802410000002</v>
      </c>
      <c r="I163" s="67">
        <v>15319.303980000002</v>
      </c>
      <c r="J163" s="67">
        <v>17034.232980000001</v>
      </c>
      <c r="K163" s="67">
        <v>10649.649080000005</v>
      </c>
      <c r="L163" s="67">
        <v>9259.5534599999992</v>
      </c>
      <c r="M163" s="67">
        <v>18366.444009999996</v>
      </c>
      <c r="N163" s="67">
        <v>17952.062899999997</v>
      </c>
      <c r="O163" s="67">
        <v>17471.981999999996</v>
      </c>
      <c r="P163" s="67">
        <v>17365.346000000001</v>
      </c>
      <c r="Q163" s="67">
        <v>17729.03458</v>
      </c>
      <c r="R163" s="67">
        <v>15448.651550000004</v>
      </c>
    </row>
    <row r="164" spans="2:18" x14ac:dyDescent="0.25">
      <c r="B164" s="8"/>
      <c r="C164" s="4"/>
      <c r="D164" s="8"/>
      <c r="E164" s="68">
        <v>39202</v>
      </c>
      <c r="F164" s="69" t="s">
        <v>118</v>
      </c>
      <c r="G164" s="70">
        <v>15625.306399999999</v>
      </c>
      <c r="H164" s="70">
        <v>13759.5306</v>
      </c>
      <c r="I164" s="70">
        <v>13402.404980000001</v>
      </c>
      <c r="J164" s="70">
        <v>15117.321980000001</v>
      </c>
      <c r="K164" s="70">
        <v>8732.7510800000036</v>
      </c>
      <c r="L164" s="70">
        <v>7285.0934599999991</v>
      </c>
      <c r="M164" s="70">
        <v>16453.546049999997</v>
      </c>
      <c r="N164" s="70">
        <v>16030.35298</v>
      </c>
      <c r="O164" s="70">
        <v>15550.284</v>
      </c>
      <c r="P164" s="70">
        <v>15444.736000000001</v>
      </c>
      <c r="Q164" s="70">
        <v>15808.437</v>
      </c>
      <c r="R164" s="70">
        <v>13517.741520000003</v>
      </c>
    </row>
    <row r="165" spans="2:18" x14ac:dyDescent="0.25">
      <c r="B165" s="8"/>
      <c r="C165" s="4"/>
      <c r="D165" s="8"/>
      <c r="E165" s="68">
        <v>39301</v>
      </c>
      <c r="F165" s="69" t="s">
        <v>119</v>
      </c>
      <c r="G165" s="70">
        <v>12.1</v>
      </c>
      <c r="H165" s="70">
        <v>12.1</v>
      </c>
      <c r="I165" s="70">
        <v>12.1</v>
      </c>
      <c r="J165" s="70">
        <v>12.1</v>
      </c>
      <c r="K165" s="70">
        <v>12.1</v>
      </c>
      <c r="L165" s="70">
        <v>12.1</v>
      </c>
      <c r="M165" s="70">
        <v>12.1</v>
      </c>
      <c r="N165" s="70">
        <v>12.1</v>
      </c>
      <c r="O165" s="70">
        <v>12.1</v>
      </c>
      <c r="P165" s="70">
        <v>11</v>
      </c>
      <c r="Q165" s="70">
        <v>11</v>
      </c>
      <c r="R165" s="70">
        <v>11</v>
      </c>
    </row>
    <row r="166" spans="2:18" x14ac:dyDescent="0.25">
      <c r="B166" s="8"/>
      <c r="C166" s="4"/>
      <c r="D166" s="8"/>
      <c r="E166" s="68">
        <v>39801</v>
      </c>
      <c r="F166" s="69" t="s">
        <v>121</v>
      </c>
      <c r="G166" s="70">
        <v>2614.2409799999996</v>
      </c>
      <c r="H166" s="70">
        <v>1049.8378100000011</v>
      </c>
      <c r="I166" s="70">
        <v>1821.4649999999997</v>
      </c>
      <c r="J166" s="70">
        <v>1821.477000000001</v>
      </c>
      <c r="K166" s="70">
        <v>1821.4649999999999</v>
      </c>
      <c r="L166" s="70">
        <v>1879.0269999999996</v>
      </c>
      <c r="M166" s="70">
        <v>1817.46496</v>
      </c>
      <c r="N166" s="70">
        <v>1826.2769199999989</v>
      </c>
      <c r="O166" s="70">
        <v>1826.2649999999992</v>
      </c>
      <c r="P166" s="70">
        <v>1826.2770000000003</v>
      </c>
      <c r="Q166" s="70">
        <v>1826.2645800000023</v>
      </c>
      <c r="R166" s="70">
        <v>1836.5770299999997</v>
      </c>
    </row>
    <row r="167" spans="2:18" x14ac:dyDescent="0.25">
      <c r="B167" s="8"/>
      <c r="C167" s="4"/>
      <c r="D167" s="8"/>
      <c r="E167" s="68">
        <v>39904</v>
      </c>
      <c r="F167" s="69" t="s">
        <v>122</v>
      </c>
      <c r="G167" s="70">
        <v>83.334000000000003</v>
      </c>
      <c r="H167" s="70">
        <v>83.334000000000003</v>
      </c>
      <c r="I167" s="70">
        <v>83.334000000000003</v>
      </c>
      <c r="J167" s="70">
        <v>83.334000000000003</v>
      </c>
      <c r="K167" s="70">
        <v>83.332999999999998</v>
      </c>
      <c r="L167" s="70">
        <v>83.332999999999998</v>
      </c>
      <c r="M167" s="70">
        <v>83.332999999999998</v>
      </c>
      <c r="N167" s="70">
        <v>83.332999999999998</v>
      </c>
      <c r="O167" s="70">
        <v>83.332999999999998</v>
      </c>
      <c r="P167" s="70">
        <v>83.332999999999998</v>
      </c>
      <c r="Q167" s="70">
        <v>83.332999999999998</v>
      </c>
      <c r="R167" s="70">
        <v>83.332999999999998</v>
      </c>
    </row>
    <row r="168" spans="2:18" x14ac:dyDescent="0.25">
      <c r="B168" s="60" t="s">
        <v>123</v>
      </c>
      <c r="C168" s="61"/>
      <c r="D168" s="60"/>
      <c r="E168" s="61"/>
      <c r="F168" s="62"/>
      <c r="G168" s="63">
        <v>75060.315219999975</v>
      </c>
      <c r="H168" s="63">
        <v>78054.229939999976</v>
      </c>
      <c r="I168" s="63">
        <v>77513.729669999986</v>
      </c>
      <c r="J168" s="63">
        <v>75058.331909999994</v>
      </c>
      <c r="K168" s="63">
        <v>75228.335750000027</v>
      </c>
      <c r="L168" s="63">
        <v>77283.595030000026</v>
      </c>
      <c r="M168" s="63">
        <v>75528.71117000001</v>
      </c>
      <c r="N168" s="63">
        <v>75506.711189999987</v>
      </c>
      <c r="O168" s="63">
        <v>75182.335149999999</v>
      </c>
      <c r="P168" s="63">
        <v>75058.335180000038</v>
      </c>
      <c r="Q168" s="63">
        <v>75332.334939999957</v>
      </c>
      <c r="R168" s="63">
        <v>76879.051259999978</v>
      </c>
    </row>
    <row r="169" spans="2:18" x14ac:dyDescent="0.25">
      <c r="B169" s="60" t="s">
        <v>57</v>
      </c>
      <c r="C169" s="61"/>
      <c r="D169" s="60"/>
      <c r="E169" s="61"/>
      <c r="F169" s="62"/>
      <c r="G169" s="63">
        <v>2</v>
      </c>
      <c r="H169" s="63">
        <v>2845.8945899999999</v>
      </c>
      <c r="I169" s="63">
        <v>2455.393</v>
      </c>
      <c r="J169" s="63">
        <v>0</v>
      </c>
      <c r="K169" s="63">
        <v>0</v>
      </c>
      <c r="L169" s="63">
        <v>1714.2398000000001</v>
      </c>
      <c r="M169" s="63">
        <v>2</v>
      </c>
      <c r="N169" s="63">
        <v>0</v>
      </c>
      <c r="O169" s="63">
        <v>124</v>
      </c>
      <c r="P169" s="63">
        <v>0</v>
      </c>
      <c r="Q169" s="63">
        <v>124</v>
      </c>
      <c r="R169" s="63">
        <v>2331.7370000000001</v>
      </c>
    </row>
    <row r="170" spans="2:18" x14ac:dyDescent="0.25">
      <c r="B170" s="8"/>
      <c r="C170" s="64">
        <v>3900</v>
      </c>
      <c r="D170" s="65" t="s">
        <v>156</v>
      </c>
      <c r="E170" s="64"/>
      <c r="F170" s="66"/>
      <c r="G170" s="67">
        <v>2</v>
      </c>
      <c r="H170" s="67">
        <v>2845.8945899999999</v>
      </c>
      <c r="I170" s="67">
        <v>2455.393</v>
      </c>
      <c r="J170" s="67">
        <v>0</v>
      </c>
      <c r="K170" s="67">
        <v>0</v>
      </c>
      <c r="L170" s="67">
        <v>1714.2398000000001</v>
      </c>
      <c r="M170" s="67">
        <v>2</v>
      </c>
      <c r="N170" s="67">
        <v>0</v>
      </c>
      <c r="O170" s="67">
        <v>124</v>
      </c>
      <c r="P170" s="67">
        <v>0</v>
      </c>
      <c r="Q170" s="67">
        <v>124</v>
      </c>
      <c r="R170" s="67">
        <v>2331.7370000000001</v>
      </c>
    </row>
    <row r="171" spans="2:18" x14ac:dyDescent="0.25">
      <c r="B171" s="8"/>
      <c r="C171" s="4"/>
      <c r="D171" s="8"/>
      <c r="E171" s="68">
        <v>39401</v>
      </c>
      <c r="F171" s="69" t="s">
        <v>120</v>
      </c>
      <c r="G171" s="70">
        <v>0</v>
      </c>
      <c r="H171" s="70">
        <v>2074.26739</v>
      </c>
      <c r="I171" s="70">
        <v>2331.393</v>
      </c>
      <c r="J171" s="70">
        <v>0</v>
      </c>
      <c r="K171" s="70">
        <v>0</v>
      </c>
      <c r="L171" s="70">
        <v>1590.2398000000001</v>
      </c>
      <c r="M171" s="70">
        <v>0</v>
      </c>
      <c r="N171" s="70">
        <v>0</v>
      </c>
      <c r="O171" s="70">
        <v>0</v>
      </c>
      <c r="P171" s="70">
        <v>0</v>
      </c>
      <c r="Q171" s="70">
        <v>0</v>
      </c>
      <c r="R171" s="70">
        <v>2331.7370000000001</v>
      </c>
    </row>
    <row r="172" spans="2:18" x14ac:dyDescent="0.25">
      <c r="B172" s="8"/>
      <c r="C172" s="4"/>
      <c r="D172" s="8"/>
      <c r="E172" s="68">
        <v>39501</v>
      </c>
      <c r="F172" s="69" t="s">
        <v>124</v>
      </c>
      <c r="G172" s="70">
        <v>2</v>
      </c>
      <c r="H172" s="70">
        <v>771.6271999999999</v>
      </c>
      <c r="I172" s="70">
        <v>124</v>
      </c>
      <c r="J172" s="70">
        <v>0</v>
      </c>
      <c r="K172" s="70">
        <v>0</v>
      </c>
      <c r="L172" s="70">
        <v>124</v>
      </c>
      <c r="M172" s="70">
        <v>2</v>
      </c>
      <c r="N172" s="70">
        <v>0</v>
      </c>
      <c r="O172" s="70">
        <v>124</v>
      </c>
      <c r="P172" s="70">
        <v>0</v>
      </c>
      <c r="Q172" s="70">
        <v>124</v>
      </c>
      <c r="R172" s="70">
        <v>0</v>
      </c>
    </row>
    <row r="173" spans="2:18" x14ac:dyDescent="0.25">
      <c r="B173" s="60" t="s">
        <v>125</v>
      </c>
      <c r="C173" s="61"/>
      <c r="D173" s="60"/>
      <c r="E173" s="61"/>
      <c r="F173" s="62"/>
      <c r="G173" s="63">
        <v>75058.315219999975</v>
      </c>
      <c r="H173" s="63">
        <v>75208.335349999979</v>
      </c>
      <c r="I173" s="63">
        <v>75058.33666999999</v>
      </c>
      <c r="J173" s="63">
        <v>75058.331909999994</v>
      </c>
      <c r="K173" s="63">
        <v>75228.335750000027</v>
      </c>
      <c r="L173" s="63">
        <v>75569.35523000003</v>
      </c>
      <c r="M173" s="63">
        <v>75526.71117000001</v>
      </c>
      <c r="N173" s="63">
        <v>75506.711189999987</v>
      </c>
      <c r="O173" s="63">
        <v>75058.335149999999</v>
      </c>
      <c r="P173" s="63">
        <v>75058.335180000038</v>
      </c>
      <c r="Q173" s="63">
        <v>75208.334939999957</v>
      </c>
      <c r="R173" s="63">
        <v>74547.314259999985</v>
      </c>
    </row>
    <row r="174" spans="2:18" x14ac:dyDescent="0.25">
      <c r="B174" s="8"/>
      <c r="C174" s="64">
        <v>4400</v>
      </c>
      <c r="D174" s="65" t="s">
        <v>157</v>
      </c>
      <c r="E174" s="64"/>
      <c r="F174" s="66"/>
      <c r="G174" s="67">
        <v>58.332999999999998</v>
      </c>
      <c r="H174" s="67">
        <v>58.332999999999998</v>
      </c>
      <c r="I174" s="67">
        <v>58.334000000000003</v>
      </c>
      <c r="J174" s="67">
        <v>58.334000000000003</v>
      </c>
      <c r="K174" s="67">
        <v>78.334000000000003</v>
      </c>
      <c r="L174" s="67">
        <v>58.334000000000003</v>
      </c>
      <c r="M174" s="67">
        <v>526.70899999999995</v>
      </c>
      <c r="N174" s="67">
        <v>506.70899999999995</v>
      </c>
      <c r="O174" s="67">
        <v>58.332999999999998</v>
      </c>
      <c r="P174" s="67">
        <v>58.332999999999998</v>
      </c>
      <c r="Q174" s="67">
        <v>58.332999999999998</v>
      </c>
      <c r="R174" s="67">
        <v>58.332999999999998</v>
      </c>
    </row>
    <row r="175" spans="2:18" ht="30" x14ac:dyDescent="0.25">
      <c r="B175" s="8"/>
      <c r="C175" s="4"/>
      <c r="D175" s="8"/>
      <c r="E175" s="68">
        <v>44103</v>
      </c>
      <c r="F175" s="69" t="s">
        <v>126</v>
      </c>
      <c r="G175" s="70">
        <v>0</v>
      </c>
      <c r="H175" s="70">
        <v>0</v>
      </c>
      <c r="I175" s="70">
        <v>0</v>
      </c>
      <c r="J175" s="70">
        <v>0</v>
      </c>
      <c r="K175" s="70">
        <v>0</v>
      </c>
      <c r="L175" s="70">
        <v>0</v>
      </c>
      <c r="M175" s="70">
        <v>468.37599999999998</v>
      </c>
      <c r="N175" s="70">
        <v>448.37599999999998</v>
      </c>
      <c r="O175" s="70">
        <v>0</v>
      </c>
      <c r="P175" s="70">
        <v>0</v>
      </c>
      <c r="Q175" s="70">
        <v>0</v>
      </c>
      <c r="R175" s="70">
        <v>-0.1</v>
      </c>
    </row>
    <row r="176" spans="2:18" x14ac:dyDescent="0.25">
      <c r="B176" s="8"/>
      <c r="C176" s="4"/>
      <c r="D176" s="8"/>
      <c r="E176" s="68">
        <v>44106</v>
      </c>
      <c r="F176" s="69" t="s">
        <v>127</v>
      </c>
      <c r="G176" s="70">
        <v>58.332999999999998</v>
      </c>
      <c r="H176" s="70">
        <v>58.332999999999998</v>
      </c>
      <c r="I176" s="70">
        <v>58.334000000000003</v>
      </c>
      <c r="J176" s="70">
        <v>58.334000000000003</v>
      </c>
      <c r="K176" s="70">
        <v>78.334000000000003</v>
      </c>
      <c r="L176" s="70">
        <v>58.334000000000003</v>
      </c>
      <c r="M176" s="70">
        <v>58.332999999999998</v>
      </c>
      <c r="N176" s="70">
        <v>58.332999999999998</v>
      </c>
      <c r="O176" s="70">
        <v>58.332999999999998</v>
      </c>
      <c r="P176" s="70">
        <v>58.332999999999998</v>
      </c>
      <c r="Q176" s="70">
        <v>58.332999999999998</v>
      </c>
      <c r="R176" s="70">
        <v>58.433</v>
      </c>
    </row>
    <row r="177" spans="1:18" x14ac:dyDescent="0.25">
      <c r="B177" s="8"/>
      <c r="C177" s="64">
        <v>4600</v>
      </c>
      <c r="D177" s="65" t="s">
        <v>158</v>
      </c>
      <c r="E177" s="64"/>
      <c r="F177" s="66"/>
      <c r="G177" s="67">
        <v>74999.982219999976</v>
      </c>
      <c r="H177" s="67">
        <v>74895.002349999981</v>
      </c>
      <c r="I177" s="67">
        <v>75000.002669999987</v>
      </c>
      <c r="J177" s="67">
        <v>74999.997909999991</v>
      </c>
      <c r="K177" s="67">
        <v>75000.001750000025</v>
      </c>
      <c r="L177" s="67">
        <v>75511.021230000028</v>
      </c>
      <c r="M177" s="67">
        <v>75000.002170000007</v>
      </c>
      <c r="N177" s="67">
        <v>75000.002189999985</v>
      </c>
      <c r="O177" s="67">
        <v>75000.00215</v>
      </c>
      <c r="P177" s="67">
        <v>75000.00218000004</v>
      </c>
      <c r="Q177" s="67">
        <v>75000.001939999958</v>
      </c>
      <c r="R177" s="67">
        <v>74488.981259999986</v>
      </c>
    </row>
    <row r="178" spans="1:18" x14ac:dyDescent="0.25">
      <c r="B178" s="8"/>
      <c r="C178" s="4"/>
      <c r="D178" s="8"/>
      <c r="E178" s="68">
        <v>46101</v>
      </c>
      <c r="F178" s="69" t="s">
        <v>128</v>
      </c>
      <c r="G178" s="70">
        <v>74999.982219999976</v>
      </c>
      <c r="H178" s="70">
        <v>74895.002349999981</v>
      </c>
      <c r="I178" s="70">
        <v>75000.002669999987</v>
      </c>
      <c r="J178" s="70">
        <v>74999.997909999991</v>
      </c>
      <c r="K178" s="70">
        <v>75000.001750000025</v>
      </c>
      <c r="L178" s="70">
        <v>75511.021230000028</v>
      </c>
      <c r="M178" s="70">
        <v>75000.002170000007</v>
      </c>
      <c r="N178" s="70">
        <v>75000.002189999985</v>
      </c>
      <c r="O178" s="70">
        <v>75000.00215</v>
      </c>
      <c r="P178" s="70">
        <v>75000.00218000004</v>
      </c>
      <c r="Q178" s="70">
        <v>75000.001939999958</v>
      </c>
      <c r="R178" s="70">
        <v>74488.981259999986</v>
      </c>
    </row>
    <row r="179" spans="1:18" x14ac:dyDescent="0.25">
      <c r="B179" s="8"/>
      <c r="C179" s="64">
        <v>4800</v>
      </c>
      <c r="D179" s="65" t="s">
        <v>159</v>
      </c>
      <c r="E179" s="64"/>
      <c r="F179" s="66"/>
      <c r="G179" s="67">
        <v>0</v>
      </c>
      <c r="H179" s="67">
        <v>0</v>
      </c>
      <c r="I179" s="67">
        <v>0</v>
      </c>
      <c r="J179" s="67">
        <v>0</v>
      </c>
      <c r="K179" s="67">
        <v>150</v>
      </c>
      <c r="L179" s="67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150</v>
      </c>
      <c r="R179" s="67">
        <v>0</v>
      </c>
    </row>
    <row r="180" spans="1:18" x14ac:dyDescent="0.25">
      <c r="B180" s="8"/>
      <c r="C180" s="4"/>
      <c r="D180" s="8"/>
      <c r="E180" s="68">
        <v>48101</v>
      </c>
      <c r="F180" s="69" t="s">
        <v>129</v>
      </c>
      <c r="G180" s="70">
        <v>0</v>
      </c>
      <c r="H180" s="70">
        <v>0</v>
      </c>
      <c r="I180" s="70">
        <v>0</v>
      </c>
      <c r="J180" s="70">
        <v>0</v>
      </c>
      <c r="K180" s="70">
        <v>150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70">
        <v>150</v>
      </c>
      <c r="R180" s="70">
        <v>0</v>
      </c>
    </row>
    <row r="181" spans="1:18" x14ac:dyDescent="0.25">
      <c r="B181" s="8"/>
      <c r="C181" s="64">
        <v>4900</v>
      </c>
      <c r="D181" s="65" t="s">
        <v>160</v>
      </c>
      <c r="E181" s="64"/>
      <c r="F181" s="66"/>
      <c r="G181" s="67">
        <v>0</v>
      </c>
      <c r="H181" s="67">
        <v>255</v>
      </c>
      <c r="I181" s="67">
        <v>0</v>
      </c>
      <c r="J181" s="67">
        <v>0</v>
      </c>
      <c r="K181" s="67">
        <v>0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7">
        <v>0</v>
      </c>
      <c r="R181" s="67">
        <v>0</v>
      </c>
    </row>
    <row r="182" spans="1:18" x14ac:dyDescent="0.25">
      <c r="B182" s="8"/>
      <c r="C182" s="4"/>
      <c r="D182" s="8"/>
      <c r="E182" s="68">
        <v>49201</v>
      </c>
      <c r="F182" s="69" t="s">
        <v>130</v>
      </c>
      <c r="G182" s="70">
        <v>0</v>
      </c>
      <c r="H182" s="70">
        <v>255</v>
      </c>
      <c r="I182" s="70">
        <v>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v>0</v>
      </c>
    </row>
    <row r="183" spans="1:18" x14ac:dyDescent="0.25">
      <c r="B183" s="60" t="s">
        <v>131</v>
      </c>
      <c r="C183" s="61"/>
      <c r="D183" s="60"/>
      <c r="E183" s="61"/>
      <c r="F183" s="62"/>
      <c r="G183" s="63">
        <v>0</v>
      </c>
      <c r="H183" s="63">
        <v>0</v>
      </c>
      <c r="I183" s="63">
        <v>0</v>
      </c>
      <c r="J183" s="63">
        <v>8946.3220000000001</v>
      </c>
      <c r="K183" s="63">
        <v>2566.0529999999999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</row>
    <row r="184" spans="1:18" x14ac:dyDescent="0.25">
      <c r="B184" s="60" t="s">
        <v>132</v>
      </c>
      <c r="C184" s="61"/>
      <c r="D184" s="60"/>
      <c r="E184" s="61"/>
      <c r="F184" s="62"/>
      <c r="G184" s="63">
        <v>0</v>
      </c>
      <c r="H184" s="63">
        <v>0</v>
      </c>
      <c r="I184" s="63">
        <v>0</v>
      </c>
      <c r="J184" s="63">
        <v>8946.3220000000001</v>
      </c>
      <c r="K184" s="63">
        <v>2566.0529999999999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</row>
    <row r="185" spans="1:18" x14ac:dyDescent="0.25">
      <c r="B185" s="8"/>
      <c r="C185" s="64">
        <v>5100</v>
      </c>
      <c r="D185" s="65" t="s">
        <v>161</v>
      </c>
      <c r="E185" s="64"/>
      <c r="F185" s="66"/>
      <c r="G185" s="67">
        <v>0</v>
      </c>
      <c r="H185" s="67">
        <v>0</v>
      </c>
      <c r="I185" s="67">
        <v>0</v>
      </c>
      <c r="J185" s="67">
        <v>8946.3220000000001</v>
      </c>
      <c r="K185" s="67">
        <v>0</v>
      </c>
      <c r="L185" s="67">
        <v>0</v>
      </c>
      <c r="M185" s="67">
        <v>0</v>
      </c>
      <c r="N185" s="67">
        <v>0</v>
      </c>
      <c r="O185" s="67">
        <v>0</v>
      </c>
      <c r="P185" s="67">
        <v>0</v>
      </c>
      <c r="Q185" s="67">
        <v>0</v>
      </c>
      <c r="R185" s="67">
        <v>0</v>
      </c>
    </row>
    <row r="186" spans="1:18" x14ac:dyDescent="0.25">
      <c r="B186" s="8"/>
      <c r="C186" s="4"/>
      <c r="D186" s="8"/>
      <c r="E186" s="68">
        <v>51101</v>
      </c>
      <c r="F186" s="69" t="s">
        <v>133</v>
      </c>
      <c r="G186" s="70">
        <v>0</v>
      </c>
      <c r="H186" s="70">
        <v>0</v>
      </c>
      <c r="I186" s="70">
        <v>0</v>
      </c>
      <c r="J186" s="70">
        <v>8946.3220000000001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0">
        <v>0</v>
      </c>
      <c r="Q186" s="70">
        <v>0</v>
      </c>
      <c r="R186" s="70">
        <v>0</v>
      </c>
    </row>
    <row r="187" spans="1:18" x14ac:dyDescent="0.25">
      <c r="B187" s="8"/>
      <c r="C187" s="4"/>
      <c r="D187" s="8"/>
      <c r="E187" s="93">
        <v>51901</v>
      </c>
      <c r="F187" s="94" t="s">
        <v>190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95">
        <v>0</v>
      </c>
    </row>
    <row r="188" spans="1:18" x14ac:dyDescent="0.25">
      <c r="B188" s="8"/>
      <c r="C188" s="64">
        <v>5600</v>
      </c>
      <c r="D188" s="65" t="s">
        <v>162</v>
      </c>
      <c r="E188" s="64"/>
      <c r="F188" s="66"/>
      <c r="G188" s="67">
        <v>0</v>
      </c>
      <c r="H188" s="67">
        <v>0</v>
      </c>
      <c r="I188" s="67">
        <v>0</v>
      </c>
      <c r="J188" s="67">
        <v>0</v>
      </c>
      <c r="K188" s="67">
        <v>2566.0529999999999</v>
      </c>
      <c r="L188" s="67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67">
        <v>0</v>
      </c>
    </row>
    <row r="189" spans="1:18" x14ac:dyDescent="0.25">
      <c r="B189" s="8"/>
      <c r="C189" s="4"/>
      <c r="D189" s="8"/>
      <c r="E189" s="68">
        <v>56601</v>
      </c>
      <c r="F189" s="69" t="s">
        <v>197</v>
      </c>
      <c r="G189" s="70">
        <v>0</v>
      </c>
      <c r="H189" s="70">
        <v>0</v>
      </c>
      <c r="I189" s="70">
        <v>0</v>
      </c>
      <c r="J189" s="70">
        <v>0</v>
      </c>
      <c r="K189" s="70">
        <v>2566.0529999999999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0</v>
      </c>
      <c r="R189" s="70">
        <v>0</v>
      </c>
    </row>
    <row r="190" spans="1:18" ht="5.25" customHeight="1" thickBot="1" x14ac:dyDescent="0.3">
      <c r="A190" s="71"/>
      <c r="B190" s="71"/>
      <c r="C190" s="72"/>
      <c r="D190" s="71"/>
      <c r="E190" s="72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</sheetData>
  <mergeCells count="3">
    <mergeCell ref="B1:P1"/>
    <mergeCell ref="B2:P2"/>
    <mergeCell ref="B3:P3"/>
  </mergeCells>
  <pageMargins left="0.19685039370078741" right="0.19685039370078741" top="0.59055118110236227" bottom="0.39370078740157483" header="0.31496062992125984" footer="0.31496062992125984"/>
  <pageSetup scale="6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M13"/>
  <sheetViews>
    <sheetView showGridLines="0" workbookViewId="0"/>
  </sheetViews>
  <sheetFormatPr baseColWidth="10" defaultRowHeight="15" x14ac:dyDescent="0.25"/>
  <cols>
    <col min="2" max="2" width="2" customWidth="1"/>
    <col min="3" max="3" width="5.42578125" customWidth="1"/>
    <col min="4" max="4" width="1.42578125" customWidth="1"/>
    <col min="5" max="5" width="5.7109375" customWidth="1"/>
    <col min="6" max="6" width="62.7109375" bestFit="1" customWidth="1"/>
    <col min="7" max="7" width="1.140625" customWidth="1"/>
    <col min="10" max="10" width="1.140625" customWidth="1"/>
    <col min="11" max="11" width="14.85546875" customWidth="1"/>
    <col min="12" max="12" width="1.140625" customWidth="1"/>
    <col min="13" max="13" width="14.28515625" customWidth="1"/>
  </cols>
  <sheetData>
    <row r="1" spans="2:13" s="3" customFormat="1" x14ac:dyDescent="0.25">
      <c r="B1" s="103" t="s">
        <v>163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2:13" s="3" customFormat="1" x14ac:dyDescent="0.25">
      <c r="B2" s="104" t="s">
        <v>184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13" s="3" customFormat="1" x14ac:dyDescent="0.25">
      <c r="B3" s="104" t="s">
        <v>165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2:13" s="3" customFormat="1" x14ac:dyDescent="0.25">
      <c r="B4" s="4"/>
      <c r="C4" s="4"/>
      <c r="D4" s="4"/>
      <c r="E4" s="4"/>
      <c r="F4" s="5"/>
      <c r="G4" s="6"/>
      <c r="H4" s="7"/>
      <c r="I4" s="7"/>
      <c r="J4" s="6"/>
      <c r="K4" s="7"/>
      <c r="L4" s="6"/>
      <c r="M4" s="7"/>
    </row>
    <row r="5" spans="2:13" x14ac:dyDescent="0.25">
      <c r="B5" s="4"/>
      <c r="C5" s="4"/>
      <c r="D5" s="8"/>
      <c r="E5" s="4"/>
      <c r="F5" s="5"/>
      <c r="G5" s="48"/>
      <c r="H5" s="7"/>
      <c r="I5" s="7"/>
      <c r="J5" s="48"/>
      <c r="K5" s="7"/>
      <c r="L5" s="48"/>
      <c r="M5" s="7"/>
    </row>
    <row r="6" spans="2:13" s="3" customFormat="1" ht="30" customHeight="1" x14ac:dyDescent="0.25">
      <c r="B6" s="50"/>
      <c r="C6" s="51"/>
      <c r="D6" s="51"/>
      <c r="E6" s="51"/>
      <c r="F6" s="73"/>
      <c r="G6" s="6"/>
      <c r="H6" s="9" t="s">
        <v>185</v>
      </c>
      <c r="I6" s="9" t="s">
        <v>186</v>
      </c>
      <c r="J6" s="6"/>
      <c r="K6" s="9" t="s">
        <v>187</v>
      </c>
      <c r="L6" s="6"/>
      <c r="M6" s="9" t="s">
        <v>188</v>
      </c>
    </row>
    <row r="8" spans="2:13" x14ac:dyDescent="0.25">
      <c r="B8" s="74" t="s">
        <v>132</v>
      </c>
      <c r="C8" s="75"/>
      <c r="D8" s="75"/>
      <c r="E8" s="75"/>
      <c r="F8" s="76"/>
      <c r="G8" s="77"/>
      <c r="H8" s="78">
        <v>11512.375</v>
      </c>
      <c r="I8" s="78">
        <v>11201.62362</v>
      </c>
      <c r="J8" s="77"/>
      <c r="K8" s="78">
        <v>11512.375</v>
      </c>
      <c r="L8" s="77"/>
      <c r="M8" s="78">
        <v>11201.62362</v>
      </c>
    </row>
    <row r="9" spans="2:13" x14ac:dyDescent="0.25">
      <c r="B9" s="79"/>
      <c r="C9" s="80">
        <v>5100</v>
      </c>
      <c r="D9" s="80" t="s">
        <v>161</v>
      </c>
      <c r="E9" s="80"/>
      <c r="F9" s="81"/>
      <c r="G9" s="77"/>
      <c r="H9" s="82">
        <v>8946.3220000000001</v>
      </c>
      <c r="I9" s="82">
        <v>8686.5040000000008</v>
      </c>
      <c r="J9" s="77"/>
      <c r="K9" s="82">
        <v>8946.3220000000001</v>
      </c>
      <c r="L9" s="77"/>
      <c r="M9" s="82">
        <v>8686.5040000000008</v>
      </c>
    </row>
    <row r="10" spans="2:13" x14ac:dyDescent="0.25">
      <c r="B10" s="79"/>
      <c r="C10" s="79"/>
      <c r="D10" s="79"/>
      <c r="E10" s="83">
        <v>51101</v>
      </c>
      <c r="F10" s="84" t="s">
        <v>133</v>
      </c>
      <c r="G10" s="85"/>
      <c r="H10" s="86">
        <v>8946.3220000000001</v>
      </c>
      <c r="I10" s="86">
        <v>8686.5040000000008</v>
      </c>
      <c r="J10" s="85"/>
      <c r="K10" s="86">
        <v>8946.3220000000001</v>
      </c>
      <c r="L10" s="85"/>
      <c r="M10" s="86">
        <v>8686.5040000000008</v>
      </c>
    </row>
    <row r="11" spans="2:13" x14ac:dyDescent="0.25">
      <c r="B11" s="79"/>
      <c r="C11" s="80">
        <v>5600</v>
      </c>
      <c r="D11" s="80" t="s">
        <v>162</v>
      </c>
      <c r="E11" s="80"/>
      <c r="F11" s="81"/>
      <c r="G11" s="77"/>
      <c r="H11" s="82">
        <v>0</v>
      </c>
      <c r="I11" s="82">
        <v>0</v>
      </c>
      <c r="J11" s="77"/>
      <c r="K11" s="82">
        <v>0</v>
      </c>
      <c r="L11" s="77"/>
      <c r="M11" s="82">
        <v>0</v>
      </c>
    </row>
    <row r="12" spans="2:13" x14ac:dyDescent="0.25">
      <c r="B12" s="79"/>
      <c r="C12" s="87"/>
      <c r="D12" s="87"/>
      <c r="E12" s="83">
        <v>56601</v>
      </c>
      <c r="F12" s="88" t="s">
        <v>197</v>
      </c>
      <c r="G12" s="85"/>
      <c r="H12" s="86">
        <v>2566.0529999999999</v>
      </c>
      <c r="I12" s="86">
        <v>2515.1196199999999</v>
      </c>
      <c r="J12" s="85"/>
      <c r="K12" s="86">
        <v>2566.0529999999999</v>
      </c>
      <c r="L12" s="85"/>
      <c r="M12" s="86">
        <v>2515.1196199999999</v>
      </c>
    </row>
    <row r="13" spans="2:13" ht="5.25" customHeight="1" thickBot="1" x14ac:dyDescent="0.3">
      <c r="B13" s="44"/>
      <c r="C13" s="46"/>
      <c r="D13" s="44"/>
      <c r="E13" s="46"/>
      <c r="F13" s="89"/>
      <c r="G13" s="90"/>
      <c r="H13" s="46">
        <v>2566.0529999999999</v>
      </c>
      <c r="I13" s="91">
        <v>2515.1196199999999</v>
      </c>
      <c r="J13" s="91"/>
      <c r="K13" s="46"/>
      <c r="L13" s="91"/>
      <c r="M13" s="46"/>
    </row>
  </sheetData>
  <mergeCells count="3">
    <mergeCell ref="B1:M1"/>
    <mergeCell ref="B2:M2"/>
    <mergeCell ref="B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Gasto Anual</vt:lpstr>
      <vt:lpstr>Gasto Mensual</vt:lpstr>
      <vt:lpstr>Gasto al Periodo</vt:lpstr>
      <vt:lpstr>Calendario</vt:lpstr>
      <vt:lpstr>Gasto de Inversión</vt:lpstr>
      <vt:lpstr>Calendario!Área_de_impresión</vt:lpstr>
      <vt:lpstr>'Gasto al Periodo'!Área_de_impresión</vt:lpstr>
      <vt:lpstr>'Gasto Anual'!Área_de_impresión</vt:lpstr>
      <vt:lpstr>'Gasto Mensual'!Área_de_impresión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Castorena Martinez, Abel Emilio</dc:creator>
  <cp:lastModifiedBy>Ramos Romero, Elizabeth</cp:lastModifiedBy>
  <cp:lastPrinted>2017-05-05T16:44:48Z</cp:lastPrinted>
  <dcterms:created xsi:type="dcterms:W3CDTF">2015-09-28T16:34:24Z</dcterms:created>
  <dcterms:modified xsi:type="dcterms:W3CDTF">2017-08-28T19:25:46Z</dcterms:modified>
</cp:coreProperties>
</file>